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0.2023\"/>
    </mc:Choice>
  </mc:AlternateContent>
  <bookViews>
    <workbookView xWindow="480" yWindow="75" windowWidth="27795" windowHeight="12075"/>
  </bookViews>
  <sheets>
    <sheet name="2023 год" sheetId="1" r:id="rId1"/>
  </sheets>
  <definedNames>
    <definedName name="_xlnm.Print_Area" localSheetId="0">'2023 год'!$A$1:$V$16</definedName>
  </definedNames>
  <calcPr calcId="152511"/>
</workbook>
</file>

<file path=xl/calcChain.xml><?xml version="1.0" encoding="utf-8"?>
<calcChain xmlns="http://schemas.openxmlformats.org/spreadsheetml/2006/main">
  <c r="U7" i="1" l="1"/>
  <c r="E8" i="1" l="1"/>
  <c r="U8" i="1" s="1"/>
  <c r="E10" i="1"/>
  <c r="U10" i="1" s="1"/>
  <c r="E7" i="1"/>
  <c r="G16" i="1"/>
  <c r="G15" i="1"/>
  <c r="G14" i="1"/>
  <c r="G13" i="1"/>
  <c r="G12" i="1"/>
  <c r="G11" i="1"/>
  <c r="G9" i="1" l="1"/>
  <c r="G8" i="1"/>
  <c r="G10" i="1" l="1"/>
  <c r="G7" i="1"/>
</calcChain>
</file>

<file path=xl/sharedStrings.xml><?xml version="1.0" encoding="utf-8"?>
<sst xmlns="http://schemas.openxmlformats.org/spreadsheetml/2006/main" count="59" uniqueCount="43">
  <si>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</si>
  <si>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</si>
  <si>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</si>
  <si>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</si>
  <si>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</si>
  <si>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</si>
  <si>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</si>
  <si>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</si>
  <si>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</si>
  <si>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</si>
  <si>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</si>
  <si>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</si>
  <si>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</si>
  <si>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</si>
  <si>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</si>
  <si>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</si>
  <si>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</si>
  <si>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</si>
  <si>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</si>
  <si>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</si>
  <si>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</si>
  <si>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</si>
  <si>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</si>
  <si>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</si>
  <si>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</si>
  <si>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</si>
  <si>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</si>
  <si>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</si>
  <si>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</si>
  <si>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</si>
  <si>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</si>
  <si>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</si>
  <si>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</si>
  <si>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</si>
  <si>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</si>
  <si>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</si>
  <si>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</si>
  <si>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</si>
  <si>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</si>
  <si>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</si>
  <si>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"Шелеховский теплоэнергетический комплекс" (Магазин "Вкусный дом")</t>
  </si>
  <si>
    <t>2023 год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</si>
  <si>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2023 год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</si>
</sst>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5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6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view="pageBreakPreview" zoomScale="85" zoomScaleNormal="70" zoomScaleSheetLayoutView="85" zoomScalePageLayoutView="140" workbookViewId="0">
      <pane ySplit="6" topLeftCell="A7" activePane="bottomLeft" state="frozen"/>
      <selection pane="bottomLeft" activeCell="F5" sqref="F5"/>
    </sheetView>
  </sheetViews>
  <sheetFormatPr defaultRowHeight="63" customHeight="1" x14ac:dyDescent="0.25"/>
  <cols>
    <col min="1" max="3" width="14.7109375" style="1" customWidth="1"/>
    <col min="4" max="4" width="31.140625" style="1" customWidth="1"/>
    <col min="5" max="5" width="14.7109375" style="1" customWidth="1"/>
    <col min="6" max="6" width="24.42578125" style="1" customWidth="1"/>
    <col min="7" max="19" width="14.7109375" style="1" customWidth="1"/>
    <col min="20" max="20" width="18" style="1" customWidth="1"/>
    <col min="21" max="21" width="19.28515625" style="1" customWidth="1"/>
    <col min="22" max="22" width="19.7109375" style="1" customWidth="1"/>
    <col min="23" max="16384" width="9.140625" style="1"/>
  </cols>
  <sheetData>
    <row r="1" spans="1:23" ht="32.25" customHeight="1" thickBot="1" x14ac:dyDescent="0.3">
      <c r="U1" s="51" t="s">
        <v>27</v>
      </c>
      <c r="V1" s="51"/>
    </row>
    <row r="2" spans="1:23" ht="85.5" customHeight="1" x14ac:dyDescent="0.25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1:23" ht="15" x14ac:dyDescent="0.25">
      <c r="A3" s="60" t="s">
        <v>41</v>
      </c>
      <c r="B3" s="6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3" ht="15.75" thickBot="1" x14ac:dyDescent="0.3">
      <c r="A4" s="20"/>
      <c r="B4" s="2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</row>
    <row r="5" spans="1:23" ht="111" customHeight="1" thickBot="1" x14ac:dyDescent="0.3">
      <c r="A5" s="3" t="s">
        <v>0</v>
      </c>
      <c r="B5" s="4" t="s">
        <v>1</v>
      </c>
      <c r="C5" s="4" t="s">
        <v>2</v>
      </c>
      <c r="D5" s="4" t="s">
        <v>3</v>
      </c>
      <c r="E5" s="4" t="s">
        <v>9</v>
      </c>
      <c r="F5" s="22" t="s">
        <v>14</v>
      </c>
      <c r="G5" s="62" t="s">
        <v>10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2" t="s">
        <v>11</v>
      </c>
      <c r="U5" s="2" t="s">
        <v>12</v>
      </c>
      <c r="V5" s="2" t="s">
        <v>13</v>
      </c>
    </row>
    <row r="6" spans="1:23" ht="15.75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  <c r="F6" s="22">
        <v>6</v>
      </c>
      <c r="G6" s="3" t="s">
        <v>41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  <c r="Q6" s="4" t="s">
        <v>37</v>
      </c>
      <c r="R6" s="4" t="s">
        <v>38</v>
      </c>
      <c r="S6" s="31" t="s">
        <v>39</v>
      </c>
      <c r="T6" s="32">
        <v>8</v>
      </c>
      <c r="U6" s="32">
        <v>9</v>
      </c>
      <c r="V6" s="32">
        <v>10</v>
      </c>
      <c r="W6" s="5"/>
    </row>
    <row r="7" spans="1:23" ht="63" customHeight="1" thickBot="1" x14ac:dyDescent="0.3">
      <c r="A7" s="3">
        <v>1</v>
      </c>
      <c r="B7" s="10" t="s">
        <v>15</v>
      </c>
      <c r="C7" s="10" t="s">
        <v>15</v>
      </c>
      <c r="D7" s="10" t="s">
        <v>6</v>
      </c>
      <c r="E7" s="12">
        <f>24*365*1500/10^6</f>
        <v>13.14</v>
      </c>
      <c r="F7" s="38" t="s">
        <v>18</v>
      </c>
      <c r="G7" s="43">
        <f>SUM(H7:S7)</f>
        <v>1.9660000000000002</v>
      </c>
      <c r="H7" s="12">
        <v>0.23</v>
      </c>
      <c r="I7" s="12">
        <v>0.2</v>
      </c>
      <c r="J7" s="12">
        <v>0.17</v>
      </c>
      <c r="K7" s="12">
        <v>0.16</v>
      </c>
      <c r="L7" s="12">
        <v>0.15</v>
      </c>
      <c r="M7" s="12">
        <v>0.113</v>
      </c>
      <c r="N7" s="12">
        <v>0.113</v>
      </c>
      <c r="O7" s="12">
        <v>0.1</v>
      </c>
      <c r="P7" s="12">
        <v>0.15</v>
      </c>
      <c r="Q7" s="12">
        <v>0.17499999999999999</v>
      </c>
      <c r="R7" s="12">
        <v>0.185</v>
      </c>
      <c r="S7" s="13">
        <v>0.22</v>
      </c>
      <c r="T7" s="33"/>
      <c r="U7" s="33">
        <f>E7</f>
        <v>13.14</v>
      </c>
      <c r="V7" s="33"/>
    </row>
    <row r="8" spans="1:23" ht="38.25" x14ac:dyDescent="0.25">
      <c r="A8" s="11">
        <v>2</v>
      </c>
      <c r="B8" s="68" t="s">
        <v>17</v>
      </c>
      <c r="C8" s="24" t="s">
        <v>4</v>
      </c>
      <c r="D8" s="24" t="s">
        <v>7</v>
      </c>
      <c r="E8" s="56">
        <f>24*365*3000/10^6</f>
        <v>26.28</v>
      </c>
      <c r="F8" s="39" t="s">
        <v>19</v>
      </c>
      <c r="G8" s="44">
        <f t="shared" ref="G8:G9" si="0">SUM(H8:S8)</f>
        <v>4.9450000000000003</v>
      </c>
      <c r="H8" s="16">
        <v>0.68</v>
      </c>
      <c r="I8" s="16">
        <v>0.5</v>
      </c>
      <c r="J8" s="16">
        <v>0.5</v>
      </c>
      <c r="K8" s="16">
        <v>0.42</v>
      </c>
      <c r="L8" s="16">
        <v>0.38500000000000001</v>
      </c>
      <c r="M8" s="16">
        <v>0.28000000000000003</v>
      </c>
      <c r="N8" s="16">
        <v>0.245</v>
      </c>
      <c r="O8" s="16">
        <v>0.26</v>
      </c>
      <c r="P8" s="16">
        <v>0.315</v>
      </c>
      <c r="Q8" s="16">
        <v>0.35</v>
      </c>
      <c r="R8" s="16">
        <v>0.45</v>
      </c>
      <c r="S8" s="25">
        <v>0.56000000000000005</v>
      </c>
      <c r="T8" s="34"/>
      <c r="U8" s="52">
        <f>E8</f>
        <v>26.28</v>
      </c>
      <c r="V8" s="52"/>
    </row>
    <row r="9" spans="1:23" ht="39" thickBot="1" x14ac:dyDescent="0.3">
      <c r="A9" s="7">
        <v>3</v>
      </c>
      <c r="B9" s="67"/>
      <c r="C9" s="27" t="s">
        <v>4</v>
      </c>
      <c r="D9" s="27" t="s">
        <v>7</v>
      </c>
      <c r="E9" s="57">
        <v>2.2320000000000002</v>
      </c>
      <c r="F9" s="40" t="s">
        <v>20</v>
      </c>
      <c r="G9" s="45">
        <f t="shared" si="0"/>
        <v>9.0800000000000013E-3</v>
      </c>
      <c r="H9" s="19">
        <v>1.397E-3</v>
      </c>
      <c r="I9" s="19">
        <v>1.289E-3</v>
      </c>
      <c r="J9" s="19">
        <v>7.8100000000000001E-4</v>
      </c>
      <c r="K9" s="19">
        <v>6.5400000000000007E-4</v>
      </c>
      <c r="L9" s="19">
        <v>5.2300000000000003E-4</v>
      </c>
      <c r="M9" s="19">
        <v>6.7900000000000002E-4</v>
      </c>
      <c r="N9" s="19">
        <v>3.21E-4</v>
      </c>
      <c r="O9" s="19">
        <v>3.5799999999999997E-4</v>
      </c>
      <c r="P9" s="19">
        <v>4.5300000000000001E-4</v>
      </c>
      <c r="Q9" s="19">
        <v>5.7699999999999993E-4</v>
      </c>
      <c r="R9" s="19">
        <v>8.8699999999999998E-4</v>
      </c>
      <c r="S9" s="28">
        <v>1.1610000000000001E-3</v>
      </c>
      <c r="T9" s="35"/>
      <c r="U9" s="53"/>
      <c r="V9" s="53"/>
    </row>
    <row r="10" spans="1:23" ht="63" customHeight="1" x14ac:dyDescent="0.25">
      <c r="A10" s="14">
        <v>4</v>
      </c>
      <c r="B10" s="65" t="s">
        <v>16</v>
      </c>
      <c r="C10" s="29" t="s">
        <v>5</v>
      </c>
      <c r="D10" s="29" t="s">
        <v>8</v>
      </c>
      <c r="E10" s="58">
        <f>24*365*15000/10^6</f>
        <v>131.4</v>
      </c>
      <c r="F10" s="41" t="s">
        <v>21</v>
      </c>
      <c r="G10" s="46">
        <f t="shared" ref="G10:G16" si="1">SUM(H10:S10)</f>
        <v>0.99</v>
      </c>
      <c r="H10" s="17">
        <v>0.2</v>
      </c>
      <c r="I10" s="17">
        <v>0.15</v>
      </c>
      <c r="J10" s="17">
        <v>0.13500000000000001</v>
      </c>
      <c r="K10" s="17">
        <v>0.09</v>
      </c>
      <c r="L10" s="17">
        <v>0.02</v>
      </c>
      <c r="M10" s="17">
        <v>0</v>
      </c>
      <c r="N10" s="17">
        <v>0</v>
      </c>
      <c r="O10" s="17">
        <v>0</v>
      </c>
      <c r="P10" s="17">
        <v>0</v>
      </c>
      <c r="Q10" s="17">
        <v>0.09</v>
      </c>
      <c r="R10" s="17">
        <v>0.125</v>
      </c>
      <c r="S10" s="30">
        <v>0.18</v>
      </c>
      <c r="T10" s="36"/>
      <c r="U10" s="54">
        <f>E10</f>
        <v>131.4</v>
      </c>
      <c r="V10" s="54"/>
    </row>
    <row r="11" spans="1:23" ht="63" customHeight="1" x14ac:dyDescent="0.25">
      <c r="A11" s="6">
        <v>5</v>
      </c>
      <c r="B11" s="66"/>
      <c r="C11" s="23" t="s">
        <v>5</v>
      </c>
      <c r="D11" s="23" t="s">
        <v>8</v>
      </c>
      <c r="E11" s="59"/>
      <c r="F11" s="42" t="s">
        <v>40</v>
      </c>
      <c r="G11" s="47">
        <f t="shared" si="1"/>
        <v>2.4999999999999996E-3</v>
      </c>
      <c r="H11" s="18">
        <v>0</v>
      </c>
      <c r="I11" s="18">
        <v>0</v>
      </c>
      <c r="J11" s="18">
        <v>1.2999999999999999E-3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26">
        <v>1.1999999999999999E-3</v>
      </c>
      <c r="T11" s="37"/>
      <c r="U11" s="55"/>
      <c r="V11" s="55"/>
    </row>
    <row r="12" spans="1:23" ht="63" customHeight="1" x14ac:dyDescent="0.25">
      <c r="A12" s="6">
        <v>6</v>
      </c>
      <c r="B12" s="66"/>
      <c r="C12" s="23" t="s">
        <v>5</v>
      </c>
      <c r="D12" s="23" t="s">
        <v>8</v>
      </c>
      <c r="E12" s="59"/>
      <c r="F12" s="42" t="s">
        <v>22</v>
      </c>
      <c r="G12" s="47">
        <f t="shared" si="1"/>
        <v>7.3000000000000001E-3</v>
      </c>
      <c r="H12" s="18">
        <v>1.6000000000000001E-3</v>
      </c>
      <c r="I12" s="18">
        <v>1.5E-3</v>
      </c>
      <c r="J12" s="18">
        <v>1.1999999999999999E-3</v>
      </c>
      <c r="K12" s="18">
        <v>5.9999999999999995E-4</v>
      </c>
      <c r="L12" s="18">
        <v>5.0000000000000001E-4</v>
      </c>
      <c r="M12" s="18">
        <v>0</v>
      </c>
      <c r="N12" s="18">
        <v>0</v>
      </c>
      <c r="O12" s="18">
        <v>0</v>
      </c>
      <c r="P12" s="18">
        <v>0</v>
      </c>
      <c r="Q12" s="18">
        <v>2.0000000000000001E-4</v>
      </c>
      <c r="R12" s="18">
        <v>6.9999999999999999E-4</v>
      </c>
      <c r="S12" s="26">
        <v>1E-3</v>
      </c>
      <c r="T12" s="37"/>
      <c r="U12" s="55"/>
      <c r="V12" s="55"/>
    </row>
    <row r="13" spans="1:23" ht="63" customHeight="1" x14ac:dyDescent="0.25">
      <c r="A13" s="6">
        <v>7</v>
      </c>
      <c r="B13" s="66"/>
      <c r="C13" s="23" t="s">
        <v>5</v>
      </c>
      <c r="D13" s="23" t="s">
        <v>8</v>
      </c>
      <c r="E13" s="59"/>
      <c r="F13" s="42" t="s">
        <v>23</v>
      </c>
      <c r="G13" s="47">
        <f t="shared" si="1"/>
        <v>4.3999999999999994E-3</v>
      </c>
      <c r="H13" s="18">
        <v>1E-3</v>
      </c>
      <c r="I13" s="18">
        <v>8.0000000000000004E-4</v>
      </c>
      <c r="J13" s="18">
        <v>5.0000000000000001E-4</v>
      </c>
      <c r="K13" s="18">
        <v>5.9999999999999995E-4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2.9999999999999997E-4</v>
      </c>
      <c r="R13" s="18">
        <v>5.0000000000000001E-4</v>
      </c>
      <c r="S13" s="26">
        <v>6.9999999999999999E-4</v>
      </c>
      <c r="T13" s="37"/>
      <c r="U13" s="55"/>
      <c r="V13" s="55"/>
    </row>
    <row r="14" spans="1:23" ht="51" x14ac:dyDescent="0.25">
      <c r="A14" s="6">
        <v>8</v>
      </c>
      <c r="B14" s="66"/>
      <c r="C14" s="23" t="s">
        <v>5</v>
      </c>
      <c r="D14" s="23" t="s">
        <v>8</v>
      </c>
      <c r="E14" s="59"/>
      <c r="F14" s="42" t="s">
        <v>24</v>
      </c>
      <c r="G14" s="47">
        <f t="shared" si="1"/>
        <v>5.0000000000000001E-3</v>
      </c>
      <c r="H14" s="18">
        <v>0</v>
      </c>
      <c r="I14" s="18">
        <v>0</v>
      </c>
      <c r="J14" s="18">
        <v>3.5000000000000001E-3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26">
        <v>1.5E-3</v>
      </c>
      <c r="T14" s="37"/>
      <c r="U14" s="55"/>
      <c r="V14" s="55"/>
    </row>
    <row r="15" spans="1:23" ht="51" x14ac:dyDescent="0.25">
      <c r="A15" s="6">
        <v>9</v>
      </c>
      <c r="B15" s="66"/>
      <c r="C15" s="23" t="s">
        <v>5</v>
      </c>
      <c r="D15" s="23" t="s">
        <v>8</v>
      </c>
      <c r="E15" s="59"/>
      <c r="F15" s="42" t="s">
        <v>25</v>
      </c>
      <c r="G15" s="47">
        <f t="shared" si="1"/>
        <v>1.12E-2</v>
      </c>
      <c r="H15" s="18">
        <v>2E-3</v>
      </c>
      <c r="I15" s="18">
        <v>2E-3</v>
      </c>
      <c r="J15" s="18">
        <v>1.5E-3</v>
      </c>
      <c r="K15" s="18">
        <v>1E-3</v>
      </c>
      <c r="L15" s="18">
        <v>5.0000000000000001E-4</v>
      </c>
      <c r="M15" s="18">
        <v>0</v>
      </c>
      <c r="N15" s="18">
        <v>0</v>
      </c>
      <c r="O15" s="18">
        <v>0</v>
      </c>
      <c r="P15" s="18">
        <v>0</v>
      </c>
      <c r="Q15" s="18">
        <v>1E-3</v>
      </c>
      <c r="R15" s="18">
        <v>1.1999999999999999E-3</v>
      </c>
      <c r="S15" s="26">
        <v>2E-3</v>
      </c>
      <c r="T15" s="37"/>
      <c r="U15" s="55"/>
      <c r="V15" s="55"/>
    </row>
    <row r="16" spans="1:23" ht="51.75" thickBot="1" x14ac:dyDescent="0.3">
      <c r="A16" s="7">
        <v>10</v>
      </c>
      <c r="B16" s="67"/>
      <c r="C16" s="27" t="s">
        <v>5</v>
      </c>
      <c r="D16" s="27" t="s">
        <v>8</v>
      </c>
      <c r="E16" s="57"/>
      <c r="F16" s="40" t="s">
        <v>26</v>
      </c>
      <c r="G16" s="45">
        <f t="shared" si="1"/>
        <v>3.0180999999999999E-2</v>
      </c>
      <c r="H16" s="19">
        <v>4.3249999999999999E-3</v>
      </c>
      <c r="I16" s="19">
        <v>4.3400000000000001E-3</v>
      </c>
      <c r="J16" s="19">
        <v>2.8660000000000001E-3</v>
      </c>
      <c r="K16" s="19">
        <v>2.637E-3</v>
      </c>
      <c r="L16" s="19">
        <v>2.0310000000000003E-3</v>
      </c>
      <c r="M16" s="19">
        <v>1.787E-3</v>
      </c>
      <c r="N16" s="19">
        <v>1.1510000000000001E-3</v>
      </c>
      <c r="O16" s="19">
        <v>1.4530000000000001E-3</v>
      </c>
      <c r="P16" s="19">
        <v>7.2999999999999996E-4</v>
      </c>
      <c r="Q16" s="19">
        <v>2.1160000000000003E-3</v>
      </c>
      <c r="R16" s="19">
        <v>3.0169999999999997E-3</v>
      </c>
      <c r="S16" s="28">
        <v>3.7280000000000004E-3</v>
      </c>
      <c r="T16" s="35"/>
      <c r="U16" s="53"/>
      <c r="V16" s="53"/>
    </row>
    <row r="17" spans="7:7" ht="63" customHeight="1" x14ac:dyDescent="0.25">
      <c r="G17" s="15"/>
    </row>
  </sheetData>
  <mergeCells count="12">
    <mergeCell ref="A2:V2"/>
    <mergeCell ref="U1:V1"/>
    <mergeCell ref="U8:U9"/>
    <mergeCell ref="V8:V9"/>
    <mergeCell ref="U10:U16"/>
    <mergeCell ref="E8:E9"/>
    <mergeCell ref="E10:E16"/>
    <mergeCell ref="V10:V16"/>
    <mergeCell ref="A3:B3"/>
    <mergeCell ref="G5:S5"/>
    <mergeCell ref="B10:B16"/>
    <mergeCell ref="B8:B9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</vt:lpstr>
      <vt:lpstr>'2023 год'!Область_печати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2023-01-11T23:58:45Z</dcterms:modified>
</cp:coreProperties>
</file>