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9.2023\"/>
    </mc:Choice>
  </mc:AlternateContent>
  <bookViews>
    <workbookView xWindow="0" yWindow="0" windowWidth="28800" windowHeight="12435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край'!$A$11:$G$77</definedName>
    <definedName name="_xlnm._FilterDatabase" localSheetId="0" hidden="1">'Приморский край'!$A$11:$H$54</definedName>
    <definedName name="_xlnm._FilterDatabase" localSheetId="2" hidden="1">'Сахалинская область'!$A$11:$G$359</definedName>
    <definedName name="_xlnm._FilterDatabase" localSheetId="3" hidden="1">'Хабаровский край'!$A$11:$K$208</definedName>
    <definedName name="_xlnm.Print_Area" localSheetId="1">'Камчатский край'!$A$1:$G$77</definedName>
    <definedName name="_xlnm.Print_Area" localSheetId="0">'Приморский край'!$A$1:$G$56</definedName>
    <definedName name="_xlnm.Print_Area" localSheetId="2">'Сахалинская область'!$A$1:$G$357</definedName>
    <definedName name="_xlnm.Print_Area" localSheetId="3">'Хабаровский край'!$A$1:$G$209</definedName>
  </definedNames>
  <calcPr calcId="152511"/>
</workbook>
</file>

<file path=xl/calcChain.xml><?xml version="1.0" encoding="utf-8"?>
<calcChain xmlns="http://schemas.openxmlformats.org/spreadsheetml/2006/main">
  <c r="E209" i="9" l="1"/>
  <c r="G209" i="9"/>
  <c r="F209" i="9"/>
  <c r="G200" i="9" l="1"/>
  <c r="G201" i="9"/>
  <c r="G202" i="9"/>
  <c r="G203" i="9"/>
  <c r="G204" i="9"/>
  <c r="G205" i="9"/>
  <c r="G206" i="9"/>
  <c r="G207" i="9"/>
  <c r="G208" i="9"/>
  <c r="G50" i="6" l="1"/>
  <c r="G51" i="6"/>
  <c r="G66" i="7"/>
  <c r="G67" i="7"/>
  <c r="G68" i="7"/>
  <c r="G69" i="7"/>
  <c r="G70" i="7"/>
  <c r="G71" i="7"/>
  <c r="G72" i="7"/>
  <c r="G73" i="7"/>
  <c r="G342" i="8"/>
  <c r="G343" i="8"/>
  <c r="G344" i="8"/>
  <c r="G345" i="8"/>
  <c r="G346" i="8"/>
  <c r="G347" i="8"/>
  <c r="G348" i="8"/>
  <c r="G349" i="8"/>
  <c r="G350" i="8"/>
  <c r="G339" i="8" l="1"/>
  <c r="G340" i="8"/>
  <c r="G341" i="8"/>
  <c r="G74" i="7" l="1"/>
  <c r="G75" i="7"/>
  <c r="G76" i="7"/>
  <c r="E77" i="7"/>
  <c r="F77" i="7"/>
  <c r="F9" i="9" l="1"/>
  <c r="F357" i="8"/>
  <c r="F54" i="6"/>
  <c r="F9" i="6" s="1"/>
  <c r="G13" i="8" l="1"/>
  <c r="G14" i="8"/>
  <c r="G15" i="8"/>
  <c r="G16" i="8"/>
  <c r="G17" i="8"/>
  <c r="G18" i="8"/>
  <c r="G19" i="8"/>
  <c r="G20" i="8"/>
  <c r="G21" i="8"/>
  <c r="G22" i="8"/>
  <c r="G23" i="8"/>
  <c r="G52" i="6" l="1"/>
  <c r="G53" i="6"/>
  <c r="G24" i="8" l="1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51" i="8"/>
  <c r="G352" i="8"/>
  <c r="G353" i="8"/>
  <c r="G354" i="8"/>
  <c r="G355" i="8"/>
  <c r="G356" i="8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12" i="8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E54" i="6"/>
  <c r="E9" i="6" s="1"/>
  <c r="G77" i="7" l="1"/>
  <c r="A8" i="10"/>
  <c r="C2" i="10"/>
  <c r="A8" i="9"/>
  <c r="C2" i="9"/>
  <c r="A8" i="8"/>
  <c r="C2" i="8"/>
  <c r="A8" i="7"/>
  <c r="C2" i="7"/>
  <c r="E357" i="8" l="1"/>
  <c r="E9" i="9" l="1"/>
  <c r="G357" i="8" l="1"/>
  <c r="E9" i="8" l="1"/>
  <c r="F9" i="8"/>
  <c r="F13" i="10" l="1"/>
  <c r="F9" i="10" s="1"/>
  <c r="E13" i="10"/>
  <c r="E9" i="10" l="1"/>
  <c r="G13" i="10"/>
  <c r="E9" i="7" l="1"/>
  <c r="G54" i="6"/>
  <c r="F9" i="7" l="1"/>
</calcChain>
</file>

<file path=xl/sharedStrings.xml><?xml version="1.0" encoding="utf-8"?>
<sst xmlns="http://schemas.openxmlformats.org/spreadsheetml/2006/main" count="2449" uniqueCount="847">
  <si>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</si>
  <si>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</si>
  <si>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</si>
  <si>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</si>
  <si>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</si>
  <si>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</si>
  <si>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</si>
  <si>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</si>
  <si>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</si>
  <si>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</si>
  <si>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</si>
  <si>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</si>
  <si>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</si>
  <si>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</si>
  <si>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</si>
  <si>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</si>
  <si>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</si>
  <si>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</si>
  <si>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</si>
  <si>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</si>
  <si>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</si>
  <si>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</si>
  <si>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</si>
  <si>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</si>
  <si>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</si>
  <si>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</si>
  <si>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</si>
  <si>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</si>
  <si>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</si>
  <si>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</si>
  <si>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</si>
  <si>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</si>
  <si>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</si>
  <si>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</si>
  <si>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</si>
  <si>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</si>
  <si>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</si>
  <si>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</si>
  <si>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</si>
  <si>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</si>
  <si>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</si>
  <si>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</si>
  <si>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</si>
  <si>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</si>
  <si>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</si>
  <si>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</si>
  <si>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</si>
  <si>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</si>
  <si>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</si>
  <si>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</si>
  <si>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</si>
  <si>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</si>
  <si>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</si>
  <si>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</si>
  <si>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</si>
  <si>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</si>
  <si>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</si>
  <si>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</si>
  <si>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</si>
  <si>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</si>
  <si>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</si>
  <si>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</si>
  <si>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</si>
  <si>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г. Елизово</t>
  </si>
  <si>
    <t>с. Соболево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</si>
  <si>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</si>
  <si>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</si>
  <si>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</si>
  <si>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</si>
  <si>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</si>
  <si>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</si>
  <si>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</si>
  <si>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</si>
  <si>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</si>
  <si>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</si>
  <si>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</si>
  <si>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</si>
  <si>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</si>
  <si>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</si>
  <si>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</si>
  <si>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</si>
  <si>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</si>
  <si>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</si>
  <si>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</si>
  <si>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</si>
  <si>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</si>
  <si>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</si>
  <si>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</si>
  <si>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</si>
  <si>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</si>
  <si>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</si>
  <si>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</si>
  <si>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</si>
  <si>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</si>
  <si>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</si>
  <si>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</si>
  <si>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</si>
  <si>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</si>
  <si>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</si>
  <si>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</si>
  <si>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</si>
  <si>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</si>
  <si>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</si>
  <si>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</si>
  <si>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</si>
  <si>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</si>
  <si>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</si>
  <si>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</si>
  <si>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</si>
  <si>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</si>
  <si>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</si>
  <si>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</si>
  <si>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</si>
  <si>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</si>
  <si>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</si>
  <si>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</si>
  <si>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</si>
  <si>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</si>
  <si>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</si>
  <si>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</si>
  <si>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</si>
  <si>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</si>
  <si>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</si>
  <si>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</si>
  <si>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</si>
  <si>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</si>
  <si>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</si>
  <si>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</si>
  <si>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</si>
  <si>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</si>
  <si>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</si>
  <si>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</si>
  <si>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</si>
  <si>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</si>
  <si>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</si>
  <si>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</si>
  <si>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</si>
  <si>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</si>
  <si>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</si>
  <si>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</si>
  <si>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</si>
  <si>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</si>
  <si>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</si>
  <si>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</si>
  <si>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</si>
  <si>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</si>
  <si>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</si>
  <si>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</si>
  <si>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</si>
  <si>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</si>
  <si>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</si>
  <si>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</si>
  <si>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</si>
  <si>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</si>
  <si>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</si>
  <si>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</si>
  <si>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</si>
  <si>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</si>
  <si>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</si>
  <si>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</si>
  <si>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</si>
  <si>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</si>
  <si>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</si>
  <si>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</si>
  <si>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</si>
  <si>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</si>
  <si>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</si>
  <si>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</si>
  <si>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</si>
  <si>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</si>
  <si>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</si>
  <si>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</si>
  <si>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</si>
  <si>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</si>
  <si>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</si>
  <si>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</si>
  <si>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</si>
  <si>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</si>
  <si>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</si>
  <si>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</si>
  <si>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</si>
  <si>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</si>
  <si>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</si>
  <si>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</si>
  <si>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</si>
  <si>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</si>
  <si>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</si>
  <si>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</si>
  <si>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</si>
  <si>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</si>
  <si>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</si>
  <si>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</si>
  <si>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</si>
  <si>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</si>
  <si>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</si>
  <si>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</si>
  <si>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</si>
  <si>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</si>
  <si>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</si>
  <si>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</si>
  <si>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</si>
  <si>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</si>
  <si>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</si>
  <si>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</si>
  <si>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</si>
  <si>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</si>
  <si>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</si>
  <si>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</si>
  <si>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</si>
  <si>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</si>
  <si>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</si>
  <si>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</si>
  <si>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</si>
  <si>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</si>
  <si>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</si>
  <si>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</si>
  <si>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</si>
  <si>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</si>
  <si>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</si>
  <si>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</si>
  <si>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</si>
  <si>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</si>
  <si>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Манькова Александра Николаевна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</si>
  <si>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</si>
  <si>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</si>
  <si>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</si>
  <si>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</si>
  <si>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</si>
  <si>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</si>
  <si>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"Визус"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</si>
  <si>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</si>
  <si>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</si>
  <si>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</si>
  <si>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</si>
  <si>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</si>
  <si>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</si>
  <si>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</si>
  <si>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</si>
  <si>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</si>
  <si>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</si>
  <si>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</si>
  <si>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</si>
  <si>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</si>
  <si>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</si>
  <si>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</si>
  <si>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</si>
  <si>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</si>
  <si>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</si>
  <si>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</si>
  <si>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</si>
  <si>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</si>
  <si>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</si>
  <si>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</si>
  <si>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</si>
  <si>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Лазаренко Екатерина Алексеевна</t>
  </si>
  <si>
    <t>ГРС-1 Ильинка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</si>
  <si>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</si>
  <si>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</si>
  <si>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</si>
  <si>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Совхоз Тепличный АО (ГРС Дальнее) г. Южно-Сахалинск, пр. Мира, 1/2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</si>
  <si>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</si>
  <si>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</si>
  <si>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</si>
  <si>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</si>
  <si>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</si>
  <si>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</si>
  <si>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</si>
  <si>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</si>
  <si>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</si>
  <si>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</si>
  <si>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</si>
  <si>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</si>
  <si>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</si>
  <si>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</si>
  <si>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</si>
  <si>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</si>
  <si>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</si>
  <si>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</si>
  <si>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</si>
  <si>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</si>
  <si>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</si>
  <si>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</si>
  <si>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</si>
  <si>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</si>
  <si>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</si>
  <si>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</si>
  <si>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>ИП Сон Чун Дя (Торговый центр) (ГРС Дальнее) г.Южно-Сахалинск, п/р Хомутово, ул. 1-я Октябрьская, д. 6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</si>
  <si>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</si>
  <si>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</si>
  <si>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</si>
  <si>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</si>
  <si>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</si>
  <si>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</si>
  <si>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</si>
  <si>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</si>
  <si>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</si>
  <si>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Ю Хе Рён (Магазин) (ГРС Дальнее)</t>
  </si>
  <si>
    <t>Кооптрейд ООО (ГРС Дальнее) п/р. Ново-Александровск, Советская ул.д.160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</si>
  <si>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</si>
  <si>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</si>
  <si>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</si>
  <si>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</si>
  <si>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</si>
  <si>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</si>
  <si>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</si>
  <si>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</si>
  <si>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</si>
  <si>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</si>
  <si>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</si>
  <si>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</si>
  <si>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</si>
  <si>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</si>
  <si>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</si>
  <si>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</si>
  <si>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</si>
  <si>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</si>
  <si>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</si>
  <si>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</si>
  <si>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</si>
  <si>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</si>
  <si>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</si>
  <si>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</si>
  <si>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</si>
  <si>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</si>
  <si>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</si>
  <si>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</si>
  <si>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</si>
  <si>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</si>
  <si>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</si>
  <si>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</si>
  <si>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</si>
  <si>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</si>
  <si>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</si>
  <si>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</si>
  <si>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</si>
  <si>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</si>
  <si>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</si>
  <si>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</si>
  <si>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</si>
  <si>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</si>
  <si>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</si>
  <si>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</si>
  <si>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</si>
  <si>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</si>
  <si>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</si>
  <si>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</si>
  <si>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</si>
  <si>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</si>
  <si>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</si>
  <si>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</si>
  <si>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</si>
  <si>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</si>
  <si>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</si>
  <si>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</si>
  <si>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</si>
  <si>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</si>
  <si>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</si>
  <si>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</si>
  <si>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</si>
  <si>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</si>
  <si>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</si>
  <si>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</si>
  <si>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</si>
  <si>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</si>
  <si>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</si>
  <si>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</si>
  <si>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</si>
  <si>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</si>
  <si>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</si>
  <si>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</si>
  <si>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</si>
  <si>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</si>
  <si>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Панацея ООО (ГРС Дальнее) г. Южно-Сахалинск, ул.Авиационная, д. 57, корп. Б.</t>
  </si>
  <si>
    <t>Регул МММ Сахалин ПСК ООО (ГРС Дальнее) г.Южно-Сахалинск, ул.Бумажная, д. 24/9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</si>
  <si>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</si>
  <si>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</si>
  <si>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</si>
  <si>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Сериал ООО (ГРС Дальнее) г. Южно-Сахалинск, пр-кт Мира, д. 56А</t>
  </si>
  <si>
    <t>Карпенко Д.А. (ГРС Дальнее) Анивский р-н, с.Ново-Троицкое, ул.Центральная, д. 6.</t>
  </si>
  <si>
    <t>ИП Русаков А.А. (ГРС Дальнее) г. Южно-Сахалинск, п.Ново-Троицкое, ул.Октябрьская, д. 1, корп. А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</si>
  <si>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</si>
  <si>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</si>
  <si>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</si>
  <si>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</si>
  <si>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</si>
  <si>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</si>
  <si>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</si>
  <si>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</si>
  <si>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</si>
  <si>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</si>
  <si>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</si>
  <si>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</si>
  <si>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</si>
  <si>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</si>
  <si>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Байкал Трейд ООО (Магазин) (ГРС Дальнее) г.Южно-Сахалинск, ул.Советская, д. 116, пл./р. Ново-Александровск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</si>
  <si>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</si>
  <si>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</si>
  <si>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</si>
  <si>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</si>
  <si>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</si>
  <si>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</si>
  <si>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</si>
  <si>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</si>
  <si>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</si>
  <si>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</si>
  <si>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</si>
  <si>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</si>
  <si>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</si>
  <si>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</si>
  <si>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</si>
  <si>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</si>
  <si>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ЗСМ им. М.А. Федотова МКП (Административное здание) (ГРС Дальнее) г.Южно-Сахалинск, ул. Ленина, д. 480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</si>
  <si>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</si>
  <si>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</si>
  <si>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</si>
  <si>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ОАУ (Блок механизации) (ГРС Дальнее)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</si>
  <si>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</si>
  <si>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</si>
  <si>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</si>
  <si>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Баласян В.Л. (Магазин) (ГРС Дальнее) г. Южно-Сахалинск, пер. Горького, д.5, корп. Б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</si>
  <si>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</si>
  <si>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</si>
  <si>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</si>
  <si>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</si>
  <si>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</si>
  <si>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</si>
  <si>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</si>
  <si>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</si>
  <si>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</si>
  <si>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Сервис Телеком ООО (Бокс) (ГРС Дальнее) г. Южно-Сахалинск, 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</si>
  <si>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</si>
  <si>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</si>
  <si>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</si>
  <si>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</si>
  <si>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</si>
  <si>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</si>
  <si>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</si>
  <si>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</si>
  <si>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</si>
  <si>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</si>
  <si>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</si>
  <si>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</si>
  <si>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</si>
  <si>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</si>
  <si>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</si>
  <si>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</si>
  <si>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</si>
  <si>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</si>
  <si>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</si>
  <si>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</si>
  <si>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</si>
  <si>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</si>
  <si>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</si>
  <si>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</si>
  <si>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</si>
  <si>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</si>
  <si>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</si>
  <si>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</si>
  <si>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</si>
  <si>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</si>
  <si>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</si>
  <si>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</si>
  <si>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</si>
  <si>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</si>
  <si>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</si>
  <si>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</si>
  <si>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</si>
  <si>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</si>
  <si>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</si>
  <si>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</si>
  <si>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</si>
  <si>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</si>
  <si>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</si>
  <si>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</si>
  <si>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</si>
  <si>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</si>
  <si>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>ЮЖСАХМЕЖРАЙГАЗ ЗАО (АБК) (ГРС Дальнее) г. Южно-Сахалинск, пр-кт Мира, д. 1, корп. Б</t>
  </si>
  <si>
    <t>АРМСАХСТРОЙ ООО (Дом культуры) (ГРС Дальнее)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</si>
  <si>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</si>
  <si>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</si>
  <si>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</si>
  <si>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</si>
  <si>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</si>
  <si>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Рыбоводстрой СЗ ООО (Дом № 1) г. Южно-Сахалинск, с. Новая Деревня, ул. Им С.А.Савушкина, д. 2</t>
  </si>
  <si>
    <t>ННК-Сахалинморнефтегаз ООО (ПУРГ газопровода-отвода на Ногликскую ГЭС) (ГРС Ноглики) Ногликский район, месторождение Катангли, Энергокомплекс Катангли</t>
  </si>
  <si>
    <t>ООО «Белуга Маркет Хабаровск»</t>
  </si>
  <si>
    <t>с. Некрасовка (ресурс ДГК)</t>
  </si>
  <si>
    <t>ГРС Анненские воды</t>
  </si>
  <si>
    <t>УКФ ООО (ГРС Уссурийск) г. Уссурийск, ул. Раковское шоссе, з. 1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</si>
  <si>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</si>
  <si>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</si>
  <si>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</si>
  <si>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</si>
  <si>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</si>
  <si>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г. Южно-Сахалинск
(управляющие компании)</t>
  </si>
  <si>
    <t>г. Корсаков</t>
  </si>
  <si>
    <t>ИП Эм Гван Соб (Магазин) (ГРС Дальнее) г. Южно-Сахалинск, ул. Ленина, д.551, корп. В</t>
  </si>
  <si>
    <t xml:space="preserve">Монолит СК ООО (Поликлиника) (ГРС Дальнее) г. Южно-Сахалинск, юго-восточнее пересечения пр. Мира и ул. Больничной,кадастровый номер земельного участка 65:01:0502001:384 </t>
  </si>
  <si>
    <t>ДЭКОМ ООО (Магазин) (ГРС Дальнее) г. Южно-Сахалинск, ул.Железнодорожная, д. 186</t>
  </si>
  <si>
    <t>РентАрм ООО (АЗК) (ГРС Дальнее) г. Южно-Сахалинск, ул. Ленина, д. 441, корп. А/1, А/3, А/4</t>
  </si>
  <si>
    <t>ИП Минаев С.Н. (Склад) (ГРС Дальнее) г. Южно-Сахалинск, ул. 2-я Центральная, д. 104</t>
  </si>
  <si>
    <t>ИП Карпов С.Л. (База) (ГРС Дальнее) г. Южно-Сахалинск, ул. 1-я Октябрьская, д. 91</t>
  </si>
  <si>
    <t>ИП Бугаенко Ю.В. (Кафе) (ГРС Дальнее) г. Южно-Сахалинск, ул. Ленина, д. 551, корп. Б</t>
  </si>
  <si>
    <t>Зуева И.А. (Магазин) (ГРС Дальнее) г. Южно-Сахалинск, пр-кт Мира, д. 4, корп. А</t>
  </si>
  <si>
    <t>ИКС-Макаров ООО (Котельная № 1) (ГРС Макаров) Макаровский район, г.Макаров, ул. Бумажная, д. 9</t>
  </si>
  <si>
    <t>ГРС Макаров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</si>
  <si>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</si>
  <si>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</si>
  <si>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</si>
  <si>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</si>
  <si>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</si>
  <si>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Газпром газомоторное топливо ООО (АГНКС-1 пгт. Тымовское) (ГРС Тымовское)</t>
  </si>
  <si>
    <t>Арт Эль СЗ ООО (Котельная МКД ул. Матросова) (ГРС Дальнее)</t>
  </si>
  <si>
    <t>Пономарев Д.П. (Автомойка 777) Анивский район, с. Троицкое, ул.Центральная, д. 24</t>
  </si>
  <si>
    <t>ЖЭУ-13 УК ООО (Административное здание) (ГРС Дальнее) г. Южно-Сахалинск, ул. Авиационная, д. 57, корп. А</t>
  </si>
  <si>
    <t>Посейдон ООО (Административное здание) (ГРС Дальнее) г. Южно-Сахалинск, ул. Инженерная, д. 60</t>
  </si>
  <si>
    <t>Звягин А.А. (Административное здание) (ГРС Тымовское) Тымовский район, пгт. Тымовское, ул. Криворучко, д. 48</t>
  </si>
  <si>
    <t>СП "Хабаровская ТЭЦ-1" г.Хабаровск, ул. Узловая, 15а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</si>
  <si>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</si>
  <si>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</si>
  <si>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</si>
  <si>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</si>
  <si>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</si>
  <si>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</si>
  <si>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</si>
  <si>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</si>
  <si>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</si>
  <si>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</si>
  <si>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</si>
  <si>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</si>
  <si>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</si>
  <si>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</si>
  <si>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</si>
  <si>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</si>
  <si>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</si>
  <si>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</si>
  <si>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</si>
  <si>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ул. Сидоренко, 19 (пекарня)</t>
  </si>
  <si>
    <t>г. Комсомольск-на-Амуре  пр. Победы, 36/1. м-н Мельница.</t>
  </si>
  <si>
    <t>Точка подключения: с. Красная речка ул. Автобусная, д. 75</t>
  </si>
  <si>
    <t>Хабаровский край, г.Хабаровск, земельный участок с кадастровым номером 27:23:0041729:161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</si>
  <si>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</si>
  <si>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</si>
  <si>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</si>
  <si>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</si>
  <si>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</si>
  <si>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</si>
  <si>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</si>
  <si>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</si>
  <si>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</si>
  <si>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</si>
  <si>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</si>
  <si>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</si>
  <si>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</si>
  <si>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</si>
  <si>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</si>
  <si>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</si>
  <si>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</si>
  <si>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</si>
  <si>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</si>
  <si>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</si>
  <si>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</si>
  <si>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</si>
  <si>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</si>
  <si>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</si>
  <si>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</si>
  <si>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</si>
  <si>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</si>
  <si>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</si>
  <si>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</si>
  <si>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</si>
  <si>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</si>
  <si>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</si>
  <si>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 Комсомольск-на-Амуре,  ул. Хабаровская, 47 (Гостиница)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</si>
  <si>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</si>
  <si>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</si>
  <si>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</si>
  <si>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</si>
  <si>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</si>
  <si>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</si>
  <si>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</si>
  <si>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</si>
  <si>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</si>
  <si>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</si>
  <si>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</si>
  <si>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Хабаровский край, г.Хабаровск, ул. Трехгорная, 143</t>
  </si>
  <si>
    <t>Котельная "Некрасовская" Хабаровский район, с.Некрасовка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</si>
  <si>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</si>
  <si>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</si>
  <si>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</si>
  <si>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</si>
  <si>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</si>
  <si>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</si>
  <si>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</si>
  <si>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Точка подключения спортивная школа Юниор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</si>
  <si>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</si>
  <si>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</si>
  <si>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</si>
  <si>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</si>
  <si>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</si>
  <si>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</si>
  <si>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</si>
  <si>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</si>
  <si>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</si>
  <si>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</si>
  <si>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</si>
  <si>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</si>
  <si>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</si>
  <si>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</si>
  <si>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</si>
  <si>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</si>
  <si>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</si>
  <si>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</si>
  <si>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</si>
  <si>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</si>
  <si>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</si>
  <si>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</si>
  <si>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</si>
  <si>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</si>
  <si>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</si>
  <si>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</si>
  <si>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</si>
  <si>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</si>
  <si>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СП "Амурская ТЭЦ-1" г.Амурск, Западное шоссе, 10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</si>
  <si>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</si>
  <si>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</si>
  <si>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</si>
  <si>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</si>
  <si>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</si>
  <si>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</si>
  <si>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</si>
  <si>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</si>
  <si>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СП "Николаевская ТЭЦ" г.Николаевск-на-Амуре, ул. Невельского, 24а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</si>
  <si>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</si>
  <si>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</si>
  <si>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</si>
  <si>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</si>
  <si>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</si>
  <si>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</si>
  <si>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</si>
  <si>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</si>
  <si>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</si>
  <si>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</si>
  <si>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</si>
  <si>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</si>
  <si>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</si>
  <si>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</si>
  <si>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</si>
  <si>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п. Солнечный, ул. Лесная, 7Л</t>
  </si>
  <si>
    <t>г. Комсомольск-на-Амуре, ул. Щорса, 91 (пекарня)</t>
  </si>
  <si>
    <t>Точка подключения г. Комсомольск-на-Амуре, Аллея труда, 1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</si>
  <si>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</si>
  <si>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</si>
  <si>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</si>
  <si>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</si>
  <si>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</si>
  <si>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</si>
  <si>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</si>
  <si>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</si>
  <si>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</si>
  <si>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</si>
  <si>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</si>
  <si>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</si>
  <si>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</si>
  <si>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</si>
  <si>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</si>
  <si>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</si>
  <si>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г. Хабаровск, Воронежское шоссе,5</t>
  </si>
  <si>
    <t>г.Комсомольск-на-Амуре, Радищева, д. 3 Мясокомбинат</t>
  </si>
  <si>
    <t>г. Амурск, проспект Строителей, д.72</t>
  </si>
  <si>
    <t>Точка подключения: г. Хабаровск, ул. Донская, 2а, к11, ООО "Логпост"</t>
  </si>
  <si>
    <t>Точка подключения Спецстройиндустрия</t>
  </si>
  <si>
    <t>ТЭЦ-1</t>
  </si>
  <si>
    <t>ТЭЦ-2</t>
  </si>
  <si>
    <t>ТЭЦ-3</t>
  </si>
  <si>
    <t>Волочаевский городок (ресурс ДГК)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</si>
  <si>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</si>
  <si>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</si>
  <si>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Амурская ТЭЦ</t>
  </si>
  <si>
    <t>Николаевская ТЭЦ</t>
  </si>
  <si>
    <t>Индивидуальный предприниматель Герасимова Светлана Николаевна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</si>
  <si>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</si>
  <si>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</si>
  <si>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</si>
  <si>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</si>
  <si>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Муниципальное бюджетное учреждение дополнительного образования СШ Юниор г. Вяземского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</si>
  <si>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</si>
  <si>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</si>
  <si>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Общество ограниченной ответственности "Альфа-Дент"</t>
  </si>
  <si>
    <t>Точка подключения: г. Хабаровск, ул. Алексеевская, 64</t>
  </si>
  <si>
    <t>Точка подключения: Хабаровский край, р-он Вяземский с. Отрадное, ул. Новая, 1а</t>
  </si>
  <si>
    <t>Точка подключения: Хабаровский край, р-он Вяземский, с. Садовое, ул. Мира, 8б</t>
  </si>
  <si>
    <t>Население Вяземск</t>
  </si>
  <si>
    <t>п. Солнечный ул.Ленина, д.28 А, Пом. 1 (1-19)</t>
  </si>
  <si>
    <t>г.Комсомольск-на-Амуре, ул Шиханова, д. 8</t>
  </si>
  <si>
    <t>г. Комсомольск-на-Амуре, ул. Дикопольцева, 37</t>
  </si>
  <si>
    <t>г. Комсомольск-на-Амуре  
Лесная 2 (стоматологическая клиника).</t>
  </si>
  <si>
    <t>Сахалинэнерго ПАО (ГРС Дальнее) г.Южно-Сахалинск, пер.Энергетиков, д.1</t>
  </si>
  <si>
    <t>Совхоз Тепличный АО (Котельная цеха №3) (ГРС Дальнее)  г.Южно-Сахалинск, ул. Украинская, 78</t>
  </si>
  <si>
    <t>Совхоз Тепличный АО (Котельная цеха №2) (ГРС Дальнее)  г.Южно-Сахалинск, пер. Украинский, 6 В</t>
  </si>
  <si>
    <t>ЦБС МБУ (ГРС Дальнее) г. Южно-Сахалинск, с.Дальнее, ул. Монетная, д.5, пом.1</t>
  </si>
  <si>
    <t>Фирма Вилмаг и К АО (ГРС Дальнее) г. Южно-Сахалинск, Холмское шоссе, д.2</t>
  </si>
  <si>
    <t>Фортуна ООО (ГРС Дальнее) г. Южно-Сахалинск, ул.Памятная, д.12</t>
  </si>
  <si>
    <t>Сах-Омрос ООО (склад №5501, автостоянка) (ГРС Дальнее) г.Южно-Сахалинск, ул.Украинская, 70А/1, склад №5501</t>
  </si>
  <si>
    <t>ИП Белая И.В. (ГРС Дальнее) г. Южно-Сахалинск, ул.Гаражная, д.15</t>
  </si>
  <si>
    <t xml:space="preserve">Карпенко А.П. (Магазин) (ГРС Дальнее) Анивский район, с.Троицкое, ул.Невельская, д. 1Б, </t>
  </si>
  <si>
    <t xml:space="preserve">ИП Сон Чун Дя (Супермаркет "Октябрьский") (ГРС Дальнее) г.Южно-Сахалинск, п/р Хомутово, ул. Зимняя, д. 2 </t>
  </si>
  <si>
    <t xml:space="preserve">Миськов О.А. (ГРС Дальнее) Анивский район, с.Троицкое, ул.Набережная, д.5а </t>
  </si>
  <si>
    <t>Аризона ООО (ГРС Дальнее) г. Южно-Сахалинск, ш.Холмское, д.5/16</t>
  </si>
  <si>
    <t>ИП Хачатрян А.С. (ГРС Дальнее) г. Южно-Сахалинск, пр.Мира, д.403</t>
  </si>
  <si>
    <t>ИП Ю Хе Рён (ГРС Дальнее)  г. Южно-Сахалинск, ш.Холмское, д.5/18</t>
  </si>
  <si>
    <t>Учебный центр "Вега" ЗАО (ГРС Дальнее) г.Южно-Сахалинск, ул.Ленина, д.58-А</t>
  </si>
  <si>
    <t>Геосервис ООО (ГРС Дальнее) г.Южно-Сахалинск, пр-кт Мира, д.2, корп.Б</t>
  </si>
  <si>
    <t>Сахалин-запчастьсервис ООО (Котельная № 2) (ГРС Дальнее) г.Южно-Сахалинск, ул. Шлакоблочная, д. 37</t>
  </si>
  <si>
    <t>Люксор ООО (ГРС Дальнее) г. Южно-Сахалинск, ул.Ленина, д.503А</t>
  </si>
  <si>
    <t>ИП Ким Е.С. (ГРС Дальнее) г. Южно-Сахалинск, Луговое п/р, ул.Дружбы, д.56</t>
  </si>
  <si>
    <t>ИП Гринберг Ю.А. (Оздоровительный комплекс) (ГРС Дальнее) г.Южно-Сахалинск, пл.р/н Луговое, ул. 2-я Набережная, 50</t>
  </si>
  <si>
    <t>Сахалин-Шельф-Сервис СП ООО (южная база) (ГРС Дальнее) г.Южно-Сахалинск, пр-кт Мира, д.2В/2</t>
  </si>
  <si>
    <t>Колос ОАО (ГРС Дальнее) г. Южно-Сахалинск, ул.Бумажная, д.24/9</t>
  </si>
  <si>
    <t>Автолюкс ООО (ГРС Дальнее) г. Южно-Сахалинск, ул.Ленина, д.14</t>
  </si>
  <si>
    <t xml:space="preserve">СКК АО (Детский сад на 220 мест в с.Дальнее) (ГРС Дальнее) г.Южно-Сахалинск, с. Дальнее, ул. Нежинская, д.2 </t>
  </si>
  <si>
    <t>Молочный комбинат Южно-Сахалинский АО (ГРС Дальнее) г.Южно-Сахалинск, проспект Мира, д. 17</t>
  </si>
  <si>
    <t xml:space="preserve">АКоС АО (котельная № 7)  (ГРС Дальнее) Анивский район, с.Троицкое,  ул.Советская, д.15А </t>
  </si>
  <si>
    <t xml:space="preserve">Армсахстрой ООО (Выпечка по домашнему) (ГРС Дальнее) г.Южно-Сахалинск, северная сторона ул. Московская              </t>
  </si>
  <si>
    <t xml:space="preserve">Армсахстрой ООО (Производственная база) (ГРС Дальнее) г.Южно-Сахалинск, ул. Украинская, д. 14А </t>
  </si>
  <si>
    <t>Водоканал МУП (Котельная № 1) пгт. Ноглики, ул.Физкультурная</t>
  </si>
  <si>
    <t>ГУ МЧС России по Сахалинской области (7 ПСЧ) (ГРС Дальнее) г.Южно-Сахалинск, ул. Советская, д. 112, корп. А</t>
  </si>
  <si>
    <t xml:space="preserve">РСО "Малиновка" ООО (ГРС Дальнее) г. Южно-Сахалинск, ул.Ветеранская, дом 16, строение 2. </t>
  </si>
  <si>
    <t>Самкоэр ООО (ГРС Дальнее) Анивский район, с. Троицкое, ул.Центральная, д.1, корп. А</t>
  </si>
  <si>
    <t>Сахалинский Строительный Комплекс ООО (ГРС Дальнее) г.Южно-Сахалинск, Ново-Александровск п/р, ул. 3-я Строительная, д. 1А</t>
  </si>
  <si>
    <t>Демуров Г.М (ГРС Дальнее) г. Южно-Сахалинск, пр-кт Мира, д.56/7, Лит."В"</t>
  </si>
  <si>
    <t>Ким Бе Ен (ГРС Дальнее) г. Южно-Сахалинск, п/р Хомутово, ул.Южная, 1А</t>
  </si>
  <si>
    <t xml:space="preserve">Эталон-Трейдинг ООО (ГРС Дальнее) г. Южно-Сахалинск, ул.Ленина, д.551, корп. Д  </t>
  </si>
  <si>
    <t>Газпром газомоторное топливо ООО (АГНКС-1) (ГРС Дальнее) г.Южно-Сахалинск, проспект Мира, дом 1Д.</t>
  </si>
  <si>
    <t>Газпром газомоторное топливо ООО (АГНКС-2) (ГРС Дальнее) г.Южно-Сахалинск, ул. Железнодорожная, 155Б</t>
  </si>
  <si>
    <t xml:space="preserve">ЭОН ООО (ГРС Дальнее) г. Южно-Сахалинск, п/р Луговое, ул.Комарова, д.1    </t>
  </si>
  <si>
    <t>Тен Е.К. (ГРС Дальнее) г. Южно-Сахалинск, ул. Им Б.Н.Егорова, д. 39</t>
  </si>
  <si>
    <t>Ли Ги Чун (ГРС Дальнее) г. Южно-Сахалинск, ул.Корсаковская, д.35, корп. Б</t>
  </si>
  <si>
    <t>ИП Кузнецов П. С. (ГРС Дальнее) с. Троицкое, ул.Центральная, д.9</t>
  </si>
  <si>
    <t>Тен Р.И. (Торговый центр) (ГРС Дальнее) г. Южно-Сахалинск, ул.Крымская, д.23, корп. 1</t>
  </si>
  <si>
    <t>Простые Технологии ООО (Жилое помещение) (ГРС Дальнее) г.Южно-Сахалинск, ул. Авиационная, д. 67, корп. Б</t>
  </si>
  <si>
    <t>ЮВЕСТА КОМПАНИ ООО (Пищекомбинат) (ГРС Дальнее) г.Южно-Сахалинск, ул. Тихая, д. 104</t>
  </si>
  <si>
    <t>Супериор ООО ) (ГРС Дальнее) г. Южно-Сахалинск, ул.Зимы, д.79</t>
  </si>
  <si>
    <t>Подосян М.З. (Магазин) (ГРС Дальнее) г. Южно-Сахалинск, ул.Крымская, д. 19, корп. 1</t>
  </si>
  <si>
    <t>Вектор ООО (Гостиница с водным комплексом) (ГРС Дальнее) г.Южно-Сахалинск, ул. Священномученика Илариона Троицкого, д.1</t>
  </si>
  <si>
    <t>СТК Горный воздух (Здание входной группы) (ГРС Дальнее) г.Южно-Сахалинск, восточная сторона ул.Горького, от стадиона Спартак до горы Большевик, 65:01:0603002:58</t>
  </si>
  <si>
    <t>ИП Агеева Л.А. (Магазин) (ГРС Дальнее) г. Южно-Сахалинск, ул.Анивская, д.69</t>
  </si>
  <si>
    <t>Васильчиков С.В. (СТО) (ГРС Дальнее) г. Южно-Сахалинск, ул.Дружбы, д.61, корп. Б, планировочный район Луговое</t>
  </si>
  <si>
    <t>ЭРНЕСТ ООО (Производственные помещения) (ГРС Дальнее) г.Южно-Сахалинск, пр-кт Мира, д. 56, корп. 2</t>
  </si>
  <si>
    <t>Позднякова Н.В. (Административное здание) (ГРС Дальнее) г.Южно-Сахалинск, пр-кт Мира, д. 56</t>
  </si>
  <si>
    <t>ЖЭУ № 10 МУП (Котельная "Хомутово-2") (ГРС Дальнее) г.Южно-Сахалинск, пл./р Хомутово, ул. 3-я Набережная</t>
  </si>
  <si>
    <t>Азьмука З.А. (Магазин) (ГРС Дальнее) г. Южно-Сахалинск, ул.Ленина, д.547</t>
  </si>
  <si>
    <t>Де Ал Вдохновение СЗ ООО (Жилые квартиры) (ГРС Дальнее)  г.Южно-Сахалинск, с. Дальнее, ул. Новая, , 1; д. 1 корпус 1</t>
  </si>
  <si>
    <t>Сокуров А.В. (Гараж) (ГРС Тымовское) пгт. Тымовское, ул.Зеленая, д.1</t>
  </si>
  <si>
    <t>ИП Григорян В.В. (ГРС Дальнее) г. Южно-Сахалинск, ул.Холмская, д. 76</t>
  </si>
  <si>
    <t>Казарина Н.А. (Магазин) (ГРС Дальнее) г. Южно-Сахалинск, ул.Мечты, д.60, п/р Луговое</t>
  </si>
  <si>
    <t>ИП Пацук Д.М. (Магазин) (ГРС Дальнее) г. Южно-Сахалинск, ул.Пуркаева М.А., д. 51, кв. 3</t>
  </si>
  <si>
    <t>ИП Кан А.С. (Магазин) (ГРС Дальнее) г. Южно-Сахалинск, ул.Зимы, д.80</t>
  </si>
  <si>
    <t>Сайрус ООО (Производственный центр) г. Южно-Сахалинск, ул.Транзитная, д.41</t>
  </si>
  <si>
    <t>ИП Чун С.Е. (Здание КФХ) г. Южно-Сахалинск, с. Дальнее, ул.Ударная, д. 4/6</t>
  </si>
  <si>
    <t>ДСК № 1 ООО (Цех ЖБИ) (ГРС Дальнее) г. Южно-Сахалинск, ул. Ленина, д. 440, корп. А, кв. 7</t>
  </si>
  <si>
    <t>Арзуманян Д.Н. (Магазин) (ГРС Дальнее) г. Южно-Сахалинск, пр-кт Мира, д. 401</t>
  </si>
  <si>
    <t>СНК АО (с. Раздольное) (ГРС Корсаков)</t>
  </si>
  <si>
    <t>ИП Кон М.С. (Цех) (ГРС Дальнее) г. Южно-Сахалинск, ул. Ударная, д. 49</t>
  </si>
  <si>
    <t>Население ХОР</t>
  </si>
  <si>
    <t>г. Комсомольск-на-Амуре, пр. Московский, д.30, корп.2, кв. 1</t>
  </si>
  <si>
    <t>г. Комсомольск-на-Амуре, ул. Лесная 24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</si>
  <si>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</si>
  <si>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</si>
  <si>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</si>
  <si>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</si>
  <si>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п. Хор, ул. Заводская 17</t>
  </si>
  <si>
    <t>ООО "Хорский Теплоэнергетик" с. Отрадное</t>
  </si>
  <si>
    <t>ООО "Хорский Теплоэнергетик" с. Садовое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</si>
  <si>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</si>
  <si>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Джафаров Рафиг Агамирза Оглы</t>
  </si>
  <si>
    <t>Общество ограниченной ответственности "Джакузи"</t>
  </si>
  <si>
    <t>Общество ограниченной ответственности «Хэйлунцзян»</t>
  </si>
  <si>
    <t>ООО "Дальэнергостройиндустрия"</t>
  </si>
  <si>
    <t>Индивидуальный предприниматель Кузнецов Егор Александрович</t>
  </si>
  <si>
    <t>ГРС Вяземский</t>
  </si>
  <si>
    <t>ГРС Хор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</si>
  <si>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СЕНТЯБРЬ 2023 года
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</si>
  <si>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</si>
  <si>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ИКС поселок Новый ООО (Котельная 15) (ГРС Артем) Надеждинский район, п.Новый, ул. Молодежная, д. 1А</t>
  </si>
  <si>
    <t>Русский минтай ООО (ГРС Артём) с. Вольно-Надеждинское, , тер. ТОР Надеждинская, ул.Центральная, соор.27</t>
  </si>
  <si>
    <t>ИКС-Фокино ООО (Котельная 1) (ГРС Большой Камень) г. Фокино, ул. Заводская, д.24</t>
  </si>
  <si>
    <t>УСАДЬБА ТАТИЩЕВА ДВ ООО (Производственно-складской комплекс) (ГРС Артём) с. Вольно-Надеждинское, , тер. ТОР Надеждинская, ул. Центральная, д. 52</t>
  </si>
  <si>
    <t>Желдорреммаш АО (Котельня Уссурийского ЛР) (ГРС Уссурийск) г. Уссурийск, пр-кт Блюхера, д.19</t>
  </si>
  <si>
    <t>Аврора СПГ Владивосток ООО (ГРС Артём) с. Вольно-Надеждинское, тер. ТОР Надеждинская, ул. Центральная, зу 16</t>
  </si>
  <si>
    <t>Магистраль ООО (п. Крутобереговый) (ГРС-1 Петропавловск-Камчатский) п.Крутобереговый, Елизовское шоссе, д. 11А/1</t>
  </si>
  <si>
    <t>Полимер ООО (Котельная № 9 п. Светлый, ул.Луговая, 4, Пионерского сельского поселения)</t>
  </si>
  <si>
    <t>Полимер ООО (Котельная № 10 п. Светлый, ул.Мира, Пионерского сельского поселения)</t>
  </si>
  <si>
    <t>Полимер ООО (Котельная № 10 п.Крутобереговый, Пионерского сельского поселения)</t>
  </si>
  <si>
    <t>Приложение N 4
к приказу ФАС России
от 08.12.2022 N 960/22
Форма 6</t>
  </si>
  <si>
    <t>Капелюх Н.В. (Административное здание) (ГРС Дальнее) г. Южно-Сахалинск, проезд Еланский, д. 5</t>
  </si>
  <si>
    <t>АМИРА ООО (Бетонный завод) (ГРС Дальнее) г. Южно-Сахалинск, ул.Железнодорожная, д. 168/3</t>
  </si>
  <si>
    <t>ИП Ли Ван На (АБК) (ГРС Дальнее) г.Южно-Сахалинск,ул.Ленина, д.440А</t>
  </si>
  <si>
    <t>Солнечный СНТ (ГРС Дальнее) г. Южно-Сахалинск, ул. Имени 1905 года</t>
  </si>
  <si>
    <t>РИР-Сахалин ООО (Котельная мкр. Южный) (ГРС Дальнее) г. Южно-Сахалинск, ул. Больничная, на земельном участке с кадастровым номером: 65:01:0502001:731</t>
  </si>
  <si>
    <t>СПЕЦОДЕЖДА ООО (Магазин) (ГРС Дальнее)</t>
  </si>
  <si>
    <t>ИП Плотников М.Г. (Магазин) (ГРС Тымовское)</t>
  </si>
  <si>
    <t>ИП Че Ман Су (База) (ГРС Дальнее)</t>
  </si>
  <si>
    <t>ИП Торозян А.А. (Комплекс ГСМ) (ГРС Дальнее)</t>
  </si>
  <si>
    <t>СШ пгт. Ноглики МБУ ДО (Бассейн) (ГРС Ноглики)</t>
  </si>
  <si>
    <t>ИП Воробьева В.Ю. (магазин-кафе) (ГРС Тымовское)</t>
  </si>
  <si>
    <t>ИП Спиридонова Л.В. (магазин) (ГРС Ноглики)</t>
  </si>
  <si>
    <t>ОАО "Хабаровскмакаронсервис" ИНН 2724010102</t>
  </si>
  <si>
    <t>СК-Монолит</t>
  </si>
  <si>
    <t>Да!Девеломпент</t>
  </si>
  <si>
    <t>Военная часть 3524 (Росгвардия) 
(ПНР ООО МТК)</t>
  </si>
  <si>
    <t>АО "Национальные Логистические Технологии"</t>
  </si>
  <si>
    <t>Местная религиозная Община № 1 Церкви Христиан Адвентистов Седьмого Дня</t>
  </si>
  <si>
    <t>Местная религиозная организация "Объединенная методистская церковь "Славная" г. Комсомольск-на-Амуре</t>
  </si>
  <si>
    <t>Общество ограниченной ответственности  «Сеул»</t>
  </si>
  <si>
    <t>г. Комсомольск-на-Амуре, ПГСК "Силинский-2"</t>
  </si>
  <si>
    <t>ИП Даниелян Альберт Андраникович</t>
  </si>
  <si>
    <t>Индивидуальный предприниматель Лазаренко Елена Анатольевна</t>
  </si>
  <si>
    <t>Индивидуальный предприниматель Синицын Игорь Эдуардович</t>
  </si>
  <si>
    <t>АО "Корпорация развития Дальнего Востока и Арктики"</t>
  </si>
  <si>
    <t>ООО "СЗ"Ю-Девелопмент"</t>
  </si>
  <si>
    <t>ООО "Стеллар"</t>
  </si>
  <si>
    <t>Местная религиозная организация Церковь Евангельских Христиан-Баптистов г.Хабаровска</t>
  </si>
  <si>
    <t>Индивидуальный предприниматель 
Воронина Елена Валентиновна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</si>
  <si>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</si>
  <si>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Местная религиозная организация "Хабаровская Евангельско-Христианская Пресвитерианская Церковь"</t>
  </si>
  <si>
    <t/>
  </si>
  <si>
    <t>Население ХБР1</t>
  </si>
  <si>
    <t>Группа малоэтажных жилых домов блокированной застройки по ул. Лазо в г. Хабаровске 1 и 2 эьап застройки</t>
  </si>
  <si>
    <t>Хабаровский край, г. Хабаровск, ул. Горького д. 71Б</t>
  </si>
  <si>
    <t>Точка подключения: Хабаровский край, г. Хабаровск, Матвеевское шоссе 28А</t>
  </si>
  <si>
    <t>Население ХБР3</t>
  </si>
  <si>
    <t>Население КМС-1</t>
  </si>
  <si>
    <t>г. Комсомольск-на-Амуре, Гаражная ул., д. 121</t>
  </si>
  <si>
    <t>г. Комсомольск-на-Амуре, ул.Курская, д.9</t>
  </si>
  <si>
    <t>г. Комсомольск-на-Амуре  пр-т Первостроителей, 31, литер Б</t>
  </si>
  <si>
    <t>г. Комсомольск-на-Амуре, ул. Красная 18/5 ПГСК "Силинский-2"</t>
  </si>
  <si>
    <t>г. Комсомольск-на-Амуре, Димитрова 11 (кафе)</t>
  </si>
  <si>
    <t>г. Комсомольск-на-Амуре,  ул. Путейская, 26а</t>
  </si>
  <si>
    <t>г. Комсомольск-на-Амуре, ул.Лесозаводская 4, литер С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</si>
  <si>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</si>
  <si>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Хабаровский край, ТОСЭР Хабаровск площадка Ракитное</t>
  </si>
  <si>
    <t>Ленинградская, 23А</t>
  </si>
  <si>
    <t>Точка подключения: п. Хор, пер. Пожарный, д. 3а (Кафе Переясловка)</t>
  </si>
  <si>
    <t>680502, Хабаровский район, с. Казакевичево, ул. школьная, д. 20</t>
  </si>
  <si>
    <t>680011, г. Хабаровск, ул. Джамбула, д. 98</t>
  </si>
  <si>
    <t>ГРС-1 г. Комсомольск-на-Амуре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</si>
</sst>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69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49" fontId="22" fillId="0" borderId="0" xfId="0" applyNumberFormat="1" applyFont="1" applyBorder="1"/>
    <xf numFmtId="0" fontId="22" fillId="21" borderId="0" xfId="0" applyFont="1" applyFill="1" applyBorder="1"/>
    <xf numFmtId="49" fontId="22" fillId="0" borderId="0" xfId="0" applyNumberFormat="1" applyFont="1" applyBorder="1" applyAlignment="1">
      <alignment wrapText="1"/>
    </xf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zoomScale="80" zoomScaleNormal="100" zoomScaleSheetLayoutView="80" workbookViewId="0">
      <pane ySplit="11" topLeftCell="A45" activePane="bottomLeft" state="frozen"/>
      <selection pane="bottomLeft" activeCell="G49" sqref="G49:G51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3" t="s">
        <v>794</v>
      </c>
      <c r="G1" s="64"/>
    </row>
    <row r="2" spans="1:7" ht="15" customHeight="1" x14ac:dyDescent="0.25">
      <c r="C2" s="65" t="s">
        <v>782</v>
      </c>
      <c r="D2" s="65"/>
      <c r="E2" s="65"/>
      <c r="F2" s="64"/>
      <c r="G2" s="64"/>
    </row>
    <row r="3" spans="1:7" ht="15" customHeight="1" x14ac:dyDescent="0.25">
      <c r="C3" s="65"/>
      <c r="D3" s="65"/>
      <c r="E3" s="65"/>
      <c r="F3" s="64"/>
      <c r="G3" s="64"/>
    </row>
    <row r="4" spans="1:7" ht="15" customHeight="1" x14ac:dyDescent="0.25">
      <c r="C4" s="65"/>
      <c r="D4" s="65"/>
      <c r="E4" s="65"/>
      <c r="F4" s="64"/>
      <c r="G4" s="64"/>
    </row>
    <row r="5" spans="1:7" ht="15" customHeight="1" x14ac:dyDescent="0.25">
      <c r="C5" s="65"/>
      <c r="D5" s="65"/>
      <c r="E5" s="65"/>
      <c r="F5" s="64"/>
      <c r="G5" s="64"/>
    </row>
    <row r="6" spans="1:7" ht="15" customHeight="1" x14ac:dyDescent="0.25">
      <c r="C6" s="65"/>
      <c r="D6" s="65"/>
      <c r="E6" s="65"/>
    </row>
    <row r="7" spans="1:7" ht="15" customHeight="1" x14ac:dyDescent="0.25">
      <c r="C7" s="65"/>
      <c r="D7" s="65"/>
      <c r="E7" s="65"/>
    </row>
    <row r="8" spans="1:7" x14ac:dyDescent="0.25">
      <c r="A8" s="14">
        <v>45170</v>
      </c>
      <c r="C8" s="12"/>
      <c r="D8" s="12"/>
      <c r="E8" s="12"/>
    </row>
    <row r="9" spans="1:7" x14ac:dyDescent="0.25">
      <c r="C9" s="12"/>
      <c r="D9" s="12"/>
      <c r="E9" s="62">
        <f>SUBTOTAL(9,E12:E1012)*1000</f>
        <v>218291.44800000006</v>
      </c>
      <c r="F9" s="62">
        <f>SUBTOTAL(9,F12:F1012)*1000</f>
        <v>177776.93800000011</v>
      </c>
      <c r="G9" s="41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506</v>
      </c>
      <c r="B12" s="23" t="s">
        <v>21</v>
      </c>
      <c r="C12" s="23" t="s">
        <v>21</v>
      </c>
      <c r="D12" s="34" t="s">
        <v>13</v>
      </c>
      <c r="E12" s="35">
        <v>70.906000000000006</v>
      </c>
      <c r="F12" s="35">
        <v>59.68178300000001</v>
      </c>
      <c r="G12" s="35">
        <f t="shared" ref="G12:G53" si="0">E12-F12</f>
        <v>11.224216999999996</v>
      </c>
    </row>
    <row r="13" spans="1:7" ht="33.75" x14ac:dyDescent="0.25">
      <c r="A13" s="27" t="s">
        <v>506</v>
      </c>
      <c r="B13" s="23" t="s">
        <v>22</v>
      </c>
      <c r="C13" s="23" t="s">
        <v>22</v>
      </c>
      <c r="D13" s="34" t="s">
        <v>14</v>
      </c>
      <c r="E13" s="35">
        <v>2.7</v>
      </c>
      <c r="F13" s="35">
        <v>1.4434740000000001</v>
      </c>
      <c r="G13" s="35">
        <f t="shared" si="0"/>
        <v>1.256526</v>
      </c>
    </row>
    <row r="14" spans="1:7" ht="33.75" x14ac:dyDescent="0.25">
      <c r="A14" s="27" t="s">
        <v>506</v>
      </c>
      <c r="B14" s="23" t="s">
        <v>23</v>
      </c>
      <c r="C14" s="23" t="s">
        <v>23</v>
      </c>
      <c r="D14" s="34" t="s">
        <v>15</v>
      </c>
      <c r="E14" s="35">
        <v>6</v>
      </c>
      <c r="F14" s="35">
        <v>4.1038790000000001</v>
      </c>
      <c r="G14" s="35">
        <f t="shared" si="0"/>
        <v>1.8961209999999999</v>
      </c>
    </row>
    <row r="15" spans="1:7" ht="33.75" x14ac:dyDescent="0.25">
      <c r="A15" s="27" t="s">
        <v>506</v>
      </c>
      <c r="B15" s="23" t="s">
        <v>783</v>
      </c>
      <c r="C15" s="23" t="s">
        <v>783</v>
      </c>
      <c r="D15" s="34" t="s">
        <v>15</v>
      </c>
      <c r="E15" s="35">
        <v>0.45</v>
      </c>
      <c r="F15" s="35">
        <v>0.63783099999999993</v>
      </c>
      <c r="G15" s="35">
        <f t="shared" si="0"/>
        <v>-0.18783099999999991</v>
      </c>
    </row>
    <row r="16" spans="1:7" ht="22.5" x14ac:dyDescent="0.25">
      <c r="A16" s="27" t="s">
        <v>506</v>
      </c>
      <c r="B16" s="23" t="s">
        <v>258</v>
      </c>
      <c r="C16" s="23" t="s">
        <v>258</v>
      </c>
      <c r="D16" s="34" t="s">
        <v>16</v>
      </c>
      <c r="E16" s="35">
        <v>1.4999999999999999E-2</v>
      </c>
      <c r="F16" s="35">
        <v>6.6960000000000014E-3</v>
      </c>
      <c r="G16" s="35">
        <f t="shared" si="0"/>
        <v>8.3039999999999989E-3</v>
      </c>
    </row>
    <row r="17" spans="1:7" ht="33.75" x14ac:dyDescent="0.25">
      <c r="A17" s="27" t="s">
        <v>506</v>
      </c>
      <c r="B17" s="23" t="s">
        <v>26</v>
      </c>
      <c r="C17" s="23" t="s">
        <v>26</v>
      </c>
      <c r="D17" s="34" t="s">
        <v>16</v>
      </c>
      <c r="E17" s="35">
        <v>0</v>
      </c>
      <c r="F17" s="35">
        <v>0</v>
      </c>
      <c r="G17" s="35">
        <f t="shared" si="0"/>
        <v>0</v>
      </c>
    </row>
    <row r="18" spans="1:7" ht="22.5" x14ac:dyDescent="0.25">
      <c r="A18" s="27" t="s">
        <v>506</v>
      </c>
      <c r="B18" s="23" t="s">
        <v>48</v>
      </c>
      <c r="C18" s="23" t="s">
        <v>48</v>
      </c>
      <c r="D18" s="34" t="s">
        <v>20</v>
      </c>
      <c r="E18" s="35">
        <v>0</v>
      </c>
      <c r="F18" s="35">
        <v>0</v>
      </c>
      <c r="G18" s="35">
        <f t="shared" si="0"/>
        <v>0</v>
      </c>
    </row>
    <row r="19" spans="1:7" ht="22.5" x14ac:dyDescent="0.25">
      <c r="A19" s="27" t="s">
        <v>506</v>
      </c>
      <c r="B19" s="23" t="s">
        <v>25</v>
      </c>
      <c r="C19" s="23" t="s">
        <v>25</v>
      </c>
      <c r="D19" s="34" t="s">
        <v>14</v>
      </c>
      <c r="E19" s="35">
        <v>1.571</v>
      </c>
      <c r="F19" s="35">
        <v>0.25898300000000007</v>
      </c>
      <c r="G19" s="35">
        <f t="shared" si="0"/>
        <v>1.312017</v>
      </c>
    </row>
    <row r="20" spans="1:7" ht="22.5" x14ac:dyDescent="0.25">
      <c r="A20" s="27" t="s">
        <v>506</v>
      </c>
      <c r="B20" s="23" t="s">
        <v>24</v>
      </c>
      <c r="C20" s="23" t="s">
        <v>24</v>
      </c>
      <c r="D20" s="34" t="s">
        <v>16</v>
      </c>
      <c r="E20" s="35">
        <v>0.36399999999999999</v>
      </c>
      <c r="F20" s="35">
        <v>0.10377200000000003</v>
      </c>
      <c r="G20" s="35">
        <f t="shared" si="0"/>
        <v>0.26022799999999996</v>
      </c>
    </row>
    <row r="21" spans="1:7" x14ac:dyDescent="0.25">
      <c r="A21" s="27" t="s">
        <v>11</v>
      </c>
      <c r="B21" s="23" t="s">
        <v>61</v>
      </c>
      <c r="C21" s="23" t="s">
        <v>61</v>
      </c>
      <c r="D21" s="34" t="s">
        <v>17</v>
      </c>
      <c r="E21" s="35">
        <v>7.0000000000000007E-2</v>
      </c>
      <c r="F21" s="35">
        <v>2.1630000000002796E-2</v>
      </c>
      <c r="G21" s="35">
        <f t="shared" si="0"/>
        <v>4.8369999999997207E-2</v>
      </c>
    </row>
    <row r="22" spans="1:7" ht="22.5" x14ac:dyDescent="0.25">
      <c r="A22" s="27" t="s">
        <v>11</v>
      </c>
      <c r="B22" s="23" t="s">
        <v>59</v>
      </c>
      <c r="C22" s="23" t="s">
        <v>59</v>
      </c>
      <c r="D22" s="34" t="s">
        <v>14</v>
      </c>
      <c r="E22" s="35">
        <v>0.96</v>
      </c>
      <c r="F22" s="35">
        <v>0.38295300000000004</v>
      </c>
      <c r="G22" s="35">
        <f t="shared" si="0"/>
        <v>0.57704699999999987</v>
      </c>
    </row>
    <row r="23" spans="1:7" ht="22.5" x14ac:dyDescent="0.25">
      <c r="A23" s="27" t="s">
        <v>11</v>
      </c>
      <c r="B23" s="23" t="s">
        <v>35</v>
      </c>
      <c r="C23" s="23" t="s">
        <v>35</v>
      </c>
      <c r="D23" s="34" t="s">
        <v>16</v>
      </c>
      <c r="E23" s="35">
        <v>0</v>
      </c>
      <c r="F23" s="35">
        <v>1.6357E-2</v>
      </c>
      <c r="G23" s="35">
        <f t="shared" si="0"/>
        <v>-1.6357E-2</v>
      </c>
    </row>
    <row r="24" spans="1:7" ht="22.5" x14ac:dyDescent="0.25">
      <c r="A24" s="27" t="s">
        <v>11</v>
      </c>
      <c r="B24" s="23" t="s">
        <v>38</v>
      </c>
      <c r="C24" s="23" t="s">
        <v>38</v>
      </c>
      <c r="D24" s="34" t="s">
        <v>17</v>
      </c>
      <c r="E24" s="35">
        <v>0</v>
      </c>
      <c r="F24" s="35">
        <v>0</v>
      </c>
      <c r="G24" s="35">
        <f t="shared" si="0"/>
        <v>0</v>
      </c>
    </row>
    <row r="25" spans="1:7" ht="22.5" x14ac:dyDescent="0.25">
      <c r="A25" s="27" t="s">
        <v>11</v>
      </c>
      <c r="B25" s="23" t="s">
        <v>39</v>
      </c>
      <c r="C25" s="23" t="s">
        <v>39</v>
      </c>
      <c r="D25" s="34" t="s">
        <v>14</v>
      </c>
      <c r="E25" s="35">
        <v>0.216</v>
      </c>
      <c r="F25" s="35">
        <v>0.180697</v>
      </c>
      <c r="G25" s="35">
        <f t="shared" si="0"/>
        <v>3.5303000000000001E-2</v>
      </c>
    </row>
    <row r="26" spans="1:7" ht="22.5" x14ac:dyDescent="0.25">
      <c r="A26" s="27" t="s">
        <v>11</v>
      </c>
      <c r="B26" s="23" t="s">
        <v>41</v>
      </c>
      <c r="C26" s="23" t="s">
        <v>41</v>
      </c>
      <c r="D26" s="34" t="s">
        <v>16</v>
      </c>
      <c r="E26" s="35">
        <v>8.1000000000000003E-2</v>
      </c>
      <c r="F26" s="35">
        <v>3.4876999999999991E-2</v>
      </c>
      <c r="G26" s="35">
        <f t="shared" si="0"/>
        <v>4.6123000000000011E-2</v>
      </c>
    </row>
    <row r="27" spans="1:7" ht="22.5" x14ac:dyDescent="0.25">
      <c r="A27" s="27" t="s">
        <v>11</v>
      </c>
      <c r="B27" s="23" t="s">
        <v>40</v>
      </c>
      <c r="C27" s="23" t="s">
        <v>40</v>
      </c>
      <c r="D27" s="34" t="s">
        <v>14</v>
      </c>
      <c r="E27" s="35">
        <v>0.22800000000000001</v>
      </c>
      <c r="F27" s="35">
        <v>0.16367699999999996</v>
      </c>
      <c r="G27" s="35">
        <f t="shared" si="0"/>
        <v>6.4323000000000047E-2</v>
      </c>
    </row>
    <row r="28" spans="1:7" ht="22.5" x14ac:dyDescent="0.25">
      <c r="A28" s="27" t="s">
        <v>11</v>
      </c>
      <c r="B28" s="23" t="s">
        <v>36</v>
      </c>
      <c r="C28" s="23" t="s">
        <v>36</v>
      </c>
      <c r="D28" s="34" t="s">
        <v>17</v>
      </c>
      <c r="E28" s="35">
        <v>0</v>
      </c>
      <c r="F28" s="35">
        <v>0</v>
      </c>
      <c r="G28" s="35">
        <f t="shared" si="0"/>
        <v>0</v>
      </c>
    </row>
    <row r="29" spans="1:7" ht="22.5" x14ac:dyDescent="0.25">
      <c r="A29" s="27" t="s">
        <v>11</v>
      </c>
      <c r="B29" s="23" t="s">
        <v>37</v>
      </c>
      <c r="C29" s="23" t="s">
        <v>37</v>
      </c>
      <c r="D29" s="34" t="s">
        <v>17</v>
      </c>
      <c r="E29" s="35">
        <v>0</v>
      </c>
      <c r="F29" s="35">
        <v>0</v>
      </c>
      <c r="G29" s="35">
        <f t="shared" si="0"/>
        <v>0</v>
      </c>
    </row>
    <row r="30" spans="1:7" ht="22.5" x14ac:dyDescent="0.25">
      <c r="A30" s="27" t="s">
        <v>34</v>
      </c>
      <c r="B30" s="23" t="s">
        <v>784</v>
      </c>
      <c r="C30" s="23" t="s">
        <v>784</v>
      </c>
      <c r="D30" s="34" t="s">
        <v>16</v>
      </c>
      <c r="E30" s="35">
        <v>0</v>
      </c>
      <c r="F30" s="35">
        <v>2.9000000000000008E-16</v>
      </c>
      <c r="G30" s="35">
        <f t="shared" si="0"/>
        <v>-2.9000000000000008E-16</v>
      </c>
    </row>
    <row r="31" spans="1:7" ht="33.75" x14ac:dyDescent="0.25">
      <c r="A31" s="27" t="s">
        <v>11</v>
      </c>
      <c r="B31" s="23" t="s">
        <v>33</v>
      </c>
      <c r="C31" s="23" t="s">
        <v>33</v>
      </c>
      <c r="D31" s="34" t="s">
        <v>20</v>
      </c>
      <c r="E31" s="35">
        <v>5.9999999999999995E-4</v>
      </c>
      <c r="F31" s="35">
        <v>7.0000000052999943E-6</v>
      </c>
      <c r="G31" s="35">
        <f t="shared" si="0"/>
        <v>5.9299999999469998E-4</v>
      </c>
    </row>
    <row r="32" spans="1:7" ht="22.5" x14ac:dyDescent="0.25">
      <c r="A32" s="27" t="s">
        <v>12</v>
      </c>
      <c r="B32" s="23" t="s">
        <v>27</v>
      </c>
      <c r="C32" s="23" t="s">
        <v>27</v>
      </c>
      <c r="D32" s="34" t="s">
        <v>15</v>
      </c>
      <c r="E32" s="35">
        <v>21.805900000000001</v>
      </c>
      <c r="F32" s="35">
        <v>20.476899999999997</v>
      </c>
      <c r="G32" s="35">
        <f t="shared" si="0"/>
        <v>1.3290000000000042</v>
      </c>
    </row>
    <row r="33" spans="1:7" ht="33.75" x14ac:dyDescent="0.25">
      <c r="A33" s="27" t="s">
        <v>506</v>
      </c>
      <c r="B33" s="23" t="s">
        <v>28</v>
      </c>
      <c r="C33" s="23" t="s">
        <v>28</v>
      </c>
      <c r="D33" s="34" t="s">
        <v>16</v>
      </c>
      <c r="E33" s="35">
        <v>0.17299999999999999</v>
      </c>
      <c r="F33" s="35">
        <v>5.0961999999999986E-2</v>
      </c>
      <c r="G33" s="35">
        <f t="shared" si="0"/>
        <v>0.12203800000000001</v>
      </c>
    </row>
    <row r="34" spans="1:7" ht="22.5" x14ac:dyDescent="0.25">
      <c r="A34" s="27" t="s">
        <v>11</v>
      </c>
      <c r="B34" s="23" t="s">
        <v>42</v>
      </c>
      <c r="C34" s="23" t="s">
        <v>42</v>
      </c>
      <c r="D34" s="34" t="s">
        <v>14</v>
      </c>
      <c r="E34" s="35">
        <v>0.6</v>
      </c>
      <c r="F34" s="35">
        <v>0</v>
      </c>
      <c r="G34" s="35">
        <f t="shared" si="0"/>
        <v>0.6</v>
      </c>
    </row>
    <row r="35" spans="1:7" ht="22.5" x14ac:dyDescent="0.25">
      <c r="A35" s="27" t="s">
        <v>11</v>
      </c>
      <c r="B35" s="23" t="s">
        <v>29</v>
      </c>
      <c r="C35" s="23" t="s">
        <v>29</v>
      </c>
      <c r="D35" s="34" t="s">
        <v>14</v>
      </c>
      <c r="E35" s="35">
        <v>0.11</v>
      </c>
      <c r="F35" s="35">
        <v>0.16816300000000123</v>
      </c>
      <c r="G35" s="35">
        <f t="shared" si="0"/>
        <v>-5.8163000000001228E-2</v>
      </c>
    </row>
    <row r="36" spans="1:7" x14ac:dyDescent="0.25">
      <c r="A36" s="27" t="s">
        <v>34</v>
      </c>
      <c r="B36" s="23" t="s">
        <v>65</v>
      </c>
      <c r="C36" s="23" t="s">
        <v>65</v>
      </c>
      <c r="D36" s="34" t="s">
        <v>17</v>
      </c>
      <c r="E36" s="35">
        <v>0</v>
      </c>
      <c r="F36" s="35">
        <v>0</v>
      </c>
      <c r="G36" s="35">
        <f t="shared" si="0"/>
        <v>0</v>
      </c>
    </row>
    <row r="37" spans="1:7" ht="45" x14ac:dyDescent="0.25">
      <c r="A37" s="27" t="s">
        <v>34</v>
      </c>
      <c r="B37" s="23" t="s">
        <v>43</v>
      </c>
      <c r="C37" s="23" t="s">
        <v>43</v>
      </c>
      <c r="D37" s="34" t="s">
        <v>16</v>
      </c>
      <c r="E37" s="35">
        <v>0.40600000000000003</v>
      </c>
      <c r="F37" s="35">
        <v>0</v>
      </c>
      <c r="G37" s="35">
        <f t="shared" si="0"/>
        <v>0.40600000000000003</v>
      </c>
    </row>
    <row r="38" spans="1:7" ht="33.75" x14ac:dyDescent="0.25">
      <c r="A38" s="27" t="s">
        <v>8</v>
      </c>
      <c r="B38" s="23" t="s">
        <v>49</v>
      </c>
      <c r="C38" s="23" t="s">
        <v>49</v>
      </c>
      <c r="D38" s="34" t="s">
        <v>14</v>
      </c>
      <c r="E38" s="35">
        <v>0.1095</v>
      </c>
      <c r="F38" s="35">
        <v>0</v>
      </c>
      <c r="G38" s="35">
        <f t="shared" si="0"/>
        <v>0.1095</v>
      </c>
    </row>
    <row r="39" spans="1:7" ht="22.5" x14ac:dyDescent="0.25">
      <c r="A39" s="27" t="s">
        <v>11</v>
      </c>
      <c r="B39" s="23" t="s">
        <v>44</v>
      </c>
      <c r="C39" s="23" t="s">
        <v>44</v>
      </c>
      <c r="D39" s="34" t="s">
        <v>17</v>
      </c>
      <c r="E39" s="35">
        <v>7.4999999999999997E-2</v>
      </c>
      <c r="F39" s="35">
        <v>4.6546999999999998E-2</v>
      </c>
      <c r="G39" s="35">
        <f t="shared" si="0"/>
        <v>2.8452999999999999E-2</v>
      </c>
    </row>
    <row r="40" spans="1:7" ht="22.5" x14ac:dyDescent="0.25">
      <c r="A40" s="27" t="s">
        <v>34</v>
      </c>
      <c r="B40" s="23" t="s">
        <v>785</v>
      </c>
      <c r="C40" s="23" t="s">
        <v>785</v>
      </c>
      <c r="D40" s="34" t="s">
        <v>17</v>
      </c>
      <c r="E40" s="35">
        <v>3.7124000000000004E-2</v>
      </c>
      <c r="F40" s="35">
        <v>2.25860000000003E-2</v>
      </c>
      <c r="G40" s="35">
        <f t="shared" si="0"/>
        <v>1.4537999999999704E-2</v>
      </c>
    </row>
    <row r="41" spans="1:7" x14ac:dyDescent="0.25">
      <c r="A41" s="27" t="s">
        <v>11</v>
      </c>
      <c r="B41" s="23" t="s">
        <v>50</v>
      </c>
      <c r="C41" s="23" t="s">
        <v>50</v>
      </c>
      <c r="D41" s="34" t="s">
        <v>17</v>
      </c>
      <c r="E41" s="35">
        <v>2E-3</v>
      </c>
      <c r="F41" s="35">
        <v>1.1980000000000003E-3</v>
      </c>
      <c r="G41" s="35">
        <f t="shared" si="0"/>
        <v>8.0199999999999976E-4</v>
      </c>
    </row>
    <row r="42" spans="1:7" ht="22.5" x14ac:dyDescent="0.25">
      <c r="A42" s="27" t="s">
        <v>11</v>
      </c>
      <c r="B42" s="23" t="s">
        <v>51</v>
      </c>
      <c r="C42" s="23" t="s">
        <v>51</v>
      </c>
      <c r="D42" s="34" t="s">
        <v>17</v>
      </c>
      <c r="E42" s="35">
        <v>0</v>
      </c>
      <c r="F42" s="35">
        <v>0</v>
      </c>
      <c r="G42" s="35">
        <f t="shared" si="0"/>
        <v>0</v>
      </c>
    </row>
    <row r="43" spans="1:7" ht="22.5" x14ac:dyDescent="0.25">
      <c r="A43" s="27" t="s">
        <v>11</v>
      </c>
      <c r="B43" s="23" t="s">
        <v>46</v>
      </c>
      <c r="C43" s="23" t="s">
        <v>46</v>
      </c>
      <c r="D43" s="34" t="s">
        <v>17</v>
      </c>
      <c r="E43" s="35">
        <v>0</v>
      </c>
      <c r="F43" s="35">
        <v>0</v>
      </c>
      <c r="G43" s="35">
        <f t="shared" si="0"/>
        <v>0</v>
      </c>
    </row>
    <row r="44" spans="1:7" ht="22.5" x14ac:dyDescent="0.25">
      <c r="A44" s="27" t="s">
        <v>11</v>
      </c>
      <c r="B44" s="23" t="s">
        <v>47</v>
      </c>
      <c r="C44" s="23" t="s">
        <v>47</v>
      </c>
      <c r="D44" s="34" t="s">
        <v>17</v>
      </c>
      <c r="E44" s="35">
        <v>0</v>
      </c>
      <c r="F44" s="35">
        <v>0</v>
      </c>
      <c r="G44" s="35">
        <f t="shared" si="0"/>
        <v>0</v>
      </c>
    </row>
    <row r="45" spans="1:7" ht="22.5" x14ac:dyDescent="0.25">
      <c r="A45" s="27" t="s">
        <v>11</v>
      </c>
      <c r="B45" s="23" t="s">
        <v>488</v>
      </c>
      <c r="C45" s="23" t="s">
        <v>488</v>
      </c>
      <c r="D45" s="34" t="s">
        <v>14</v>
      </c>
      <c r="E45" s="35">
        <v>1.2</v>
      </c>
      <c r="F45" s="35">
        <v>0.66002399999999983</v>
      </c>
      <c r="G45" s="35">
        <f t="shared" si="0"/>
        <v>0.53997600000000012</v>
      </c>
    </row>
    <row r="46" spans="1:7" ht="33.75" x14ac:dyDescent="0.25">
      <c r="A46" s="27" t="s">
        <v>8</v>
      </c>
      <c r="B46" s="23" t="s">
        <v>60</v>
      </c>
      <c r="C46" s="23" t="s">
        <v>60</v>
      </c>
      <c r="D46" s="34" t="s">
        <v>16</v>
      </c>
      <c r="E46" s="35">
        <v>0</v>
      </c>
      <c r="F46" s="35">
        <v>0</v>
      </c>
      <c r="G46" s="35">
        <f t="shared" si="0"/>
        <v>0</v>
      </c>
    </row>
    <row r="47" spans="1:7" ht="22.5" x14ac:dyDescent="0.25">
      <c r="A47" s="27" t="s">
        <v>8</v>
      </c>
      <c r="B47" s="57" t="s">
        <v>786</v>
      </c>
      <c r="C47" s="57" t="s">
        <v>786</v>
      </c>
      <c r="D47" s="34" t="s">
        <v>14</v>
      </c>
      <c r="E47" s="35">
        <v>0.31</v>
      </c>
      <c r="F47" s="35">
        <v>0</v>
      </c>
      <c r="G47" s="35">
        <f t="shared" si="0"/>
        <v>0.31</v>
      </c>
    </row>
    <row r="48" spans="1:7" ht="33.75" x14ac:dyDescent="0.25">
      <c r="A48" s="27" t="s">
        <v>34</v>
      </c>
      <c r="B48" s="57" t="s">
        <v>787</v>
      </c>
      <c r="C48" s="57" t="s">
        <v>787</v>
      </c>
      <c r="D48" s="34" t="s">
        <v>17</v>
      </c>
      <c r="E48" s="35">
        <v>4.3999999999999997E-2</v>
      </c>
      <c r="F48" s="35">
        <v>1.3209999999999999E-3</v>
      </c>
      <c r="G48" s="35">
        <f t="shared" si="0"/>
        <v>4.2678999999999995E-2</v>
      </c>
    </row>
    <row r="49" spans="1:7" ht="22.5" x14ac:dyDescent="0.25">
      <c r="A49" s="27" t="s">
        <v>11</v>
      </c>
      <c r="B49" s="57" t="s">
        <v>788</v>
      </c>
      <c r="C49" s="57" t="s">
        <v>788</v>
      </c>
      <c r="D49" s="34" t="s">
        <v>14</v>
      </c>
      <c r="E49" s="35">
        <v>0.60460000000000003</v>
      </c>
      <c r="F49" s="35">
        <v>0.40485199999999993</v>
      </c>
      <c r="G49" s="35">
        <f t="shared" si="0"/>
        <v>0.19974800000000009</v>
      </c>
    </row>
    <row r="50" spans="1:7" ht="33.75" x14ac:dyDescent="0.25">
      <c r="A50" s="27" t="s">
        <v>34</v>
      </c>
      <c r="B50" s="57" t="s">
        <v>789</v>
      </c>
      <c r="C50" s="57" t="s">
        <v>789</v>
      </c>
      <c r="D50" s="34" t="s">
        <v>16</v>
      </c>
      <c r="E50" s="35">
        <v>1E-3</v>
      </c>
      <c r="F50" s="35">
        <v>4.2919999999999998E-3</v>
      </c>
      <c r="G50" s="35">
        <f t="shared" si="0"/>
        <v>-3.2919999999999998E-3</v>
      </c>
    </row>
    <row r="51" spans="1:7" x14ac:dyDescent="0.25">
      <c r="A51" s="27" t="s">
        <v>11</v>
      </c>
      <c r="B51" s="57" t="s">
        <v>509</v>
      </c>
      <c r="C51" s="57" t="s">
        <v>507</v>
      </c>
      <c r="D51" s="34" t="s">
        <v>18</v>
      </c>
      <c r="E51" s="35">
        <v>7.0999999999999994E-2</v>
      </c>
      <c r="F51" s="35">
        <v>9.1489999999999991E-3</v>
      </c>
      <c r="G51" s="35">
        <f t="shared" si="0"/>
        <v>6.1850999999999996E-2</v>
      </c>
    </row>
    <row r="52" spans="1:7" x14ac:dyDescent="0.25">
      <c r="A52" s="27" t="s">
        <v>12</v>
      </c>
      <c r="B52" s="57" t="s">
        <v>510</v>
      </c>
      <c r="C52" s="57" t="s">
        <v>508</v>
      </c>
      <c r="D52" s="34" t="s">
        <v>18</v>
      </c>
      <c r="E52" s="35">
        <v>0.01</v>
      </c>
      <c r="F52" s="35">
        <v>0</v>
      </c>
      <c r="G52" s="35">
        <f t="shared" si="0"/>
        <v>0.01</v>
      </c>
    </row>
    <row r="53" spans="1:7" x14ac:dyDescent="0.25">
      <c r="A53" s="27" t="s">
        <v>11</v>
      </c>
      <c r="B53" s="57" t="s">
        <v>481</v>
      </c>
      <c r="C53" s="57" t="s">
        <v>507</v>
      </c>
      <c r="D53" s="34" t="s">
        <v>18</v>
      </c>
      <c r="E53" s="35">
        <v>2.5000000000000001E-2</v>
      </c>
      <c r="F53" s="35">
        <v>5.8589999999999996E-3</v>
      </c>
      <c r="G53" s="35">
        <f t="shared" si="0"/>
        <v>1.9141000000000002E-2</v>
      </c>
    </row>
    <row r="54" spans="1:7" x14ac:dyDescent="0.25">
      <c r="A54" s="27" t="s">
        <v>10</v>
      </c>
      <c r="B54" s="20"/>
      <c r="C54" s="20"/>
      <c r="D54" s="35"/>
      <c r="E54" s="35">
        <f>SUM(E12:E53)</f>
        <v>109.14572400000003</v>
      </c>
      <c r="F54" s="35">
        <f>SUM(F12:F53)</f>
        <v>88.888469000000057</v>
      </c>
      <c r="G54" s="35">
        <f>SUM(G12:G53)</f>
        <v>20.257254999999997</v>
      </c>
    </row>
    <row r="55" spans="1:7" x14ac:dyDescent="0.25">
      <c r="D55" s="19"/>
      <c r="G55" s="4"/>
    </row>
    <row r="56" spans="1:7" x14ac:dyDescent="0.25">
      <c r="F56" s="25"/>
      <c r="G56" s="4"/>
    </row>
    <row r="57" spans="1:7" x14ac:dyDescent="0.25">
      <c r="D57" s="25"/>
      <c r="E57" s="52"/>
      <c r="G57" s="4"/>
    </row>
    <row r="58" spans="1:7" x14ac:dyDescent="0.25">
      <c r="F58" s="30"/>
      <c r="G58" s="4"/>
    </row>
    <row r="59" spans="1:7" x14ac:dyDescent="0.25">
      <c r="E59" s="30"/>
      <c r="G59" s="4"/>
    </row>
  </sheetData>
  <autoFilter ref="A11:H54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8"/>
  <sheetViews>
    <sheetView view="pageBreakPreview" zoomScale="80" zoomScaleNormal="85" zoomScaleSheetLayoutView="80" workbookViewId="0">
      <pane ySplit="11" topLeftCell="A60" activePane="bottomLeft" state="frozen"/>
      <selection pane="bottomLeft" activeCell="G65" sqref="G65:G7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3" t="s">
        <v>794</v>
      </c>
      <c r="G1" s="64"/>
    </row>
    <row r="2" spans="1:7" ht="15" customHeight="1" x14ac:dyDescent="0.25">
      <c r="C2" s="65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СЕНТЯБРЬ 2023 года
</v>
      </c>
      <c r="D2" s="65"/>
      <c r="E2" s="65"/>
      <c r="F2" s="64"/>
      <c r="G2" s="64"/>
    </row>
    <row r="3" spans="1:7" ht="15" customHeight="1" x14ac:dyDescent="0.25">
      <c r="C3" s="65"/>
      <c r="D3" s="65"/>
      <c r="E3" s="65"/>
      <c r="F3" s="64"/>
      <c r="G3" s="64"/>
    </row>
    <row r="4" spans="1:7" ht="15" customHeight="1" x14ac:dyDescent="0.25">
      <c r="C4" s="65"/>
      <c r="D4" s="65"/>
      <c r="E4" s="65"/>
      <c r="F4" s="64"/>
      <c r="G4" s="64"/>
    </row>
    <row r="5" spans="1:7" ht="15" customHeight="1" x14ac:dyDescent="0.25">
      <c r="C5" s="65"/>
      <c r="D5" s="65"/>
      <c r="E5" s="65"/>
      <c r="F5" s="64"/>
      <c r="G5" s="64"/>
    </row>
    <row r="6" spans="1:7" ht="15" customHeight="1" x14ac:dyDescent="0.25">
      <c r="C6" s="65"/>
      <c r="D6" s="65"/>
      <c r="E6" s="65"/>
    </row>
    <row r="7" spans="1:7" ht="15" customHeight="1" x14ac:dyDescent="0.25">
      <c r="C7" s="65"/>
      <c r="D7" s="65"/>
      <c r="E7" s="65"/>
    </row>
    <row r="8" spans="1:7" x14ac:dyDescent="0.25">
      <c r="A8" s="14">
        <f>'Приморский край'!A8</f>
        <v>45170</v>
      </c>
      <c r="C8" s="12"/>
      <c r="D8" s="12"/>
      <c r="E8" s="12"/>
      <c r="F8" s="12"/>
    </row>
    <row r="9" spans="1:7" x14ac:dyDescent="0.25">
      <c r="C9" s="13"/>
      <c r="D9" s="13"/>
      <c r="E9" s="16">
        <f>SUBTOTAL(9,(E12:E485))*1000</f>
        <v>33367.59399999999</v>
      </c>
      <c r="F9" s="16">
        <f>SUBTOTAL(9,(F12:F485))*1000</f>
        <v>28623.962000000007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682</v>
      </c>
      <c r="B12" s="27" t="s">
        <v>66</v>
      </c>
      <c r="C12" s="28" t="s">
        <v>66</v>
      </c>
      <c r="D12" s="8" t="s">
        <v>15</v>
      </c>
      <c r="E12" s="29">
        <v>13.515000000000001</v>
      </c>
      <c r="F12" s="29">
        <v>12.623458000000001</v>
      </c>
      <c r="G12" s="29">
        <f t="shared" ref="G12:G75" si="0">E12-F12</f>
        <v>0.89154199999999939</v>
      </c>
    </row>
    <row r="13" spans="1:7" ht="22.5" x14ac:dyDescent="0.25">
      <c r="A13" s="27" t="s">
        <v>682</v>
      </c>
      <c r="B13" s="27" t="s">
        <v>67</v>
      </c>
      <c r="C13" s="28" t="s">
        <v>67</v>
      </c>
      <c r="D13" s="8" t="s">
        <v>14</v>
      </c>
      <c r="E13" s="29">
        <v>0</v>
      </c>
      <c r="F13" s="29">
        <v>1.3827000000000001E-2</v>
      </c>
      <c r="G13" s="29">
        <f t="shared" si="0"/>
        <v>-1.3827000000000001E-2</v>
      </c>
    </row>
    <row r="14" spans="1:7" ht="45" x14ac:dyDescent="0.25">
      <c r="A14" s="27" t="s">
        <v>683</v>
      </c>
      <c r="B14" s="27" t="s">
        <v>68</v>
      </c>
      <c r="C14" s="28" t="s">
        <v>68</v>
      </c>
      <c r="D14" s="8" t="s">
        <v>14</v>
      </c>
      <c r="E14" s="29">
        <v>0.53300000000000003</v>
      </c>
      <c r="F14" s="29">
        <v>0.42707799999999996</v>
      </c>
      <c r="G14" s="29">
        <f t="shared" si="0"/>
        <v>0.10592200000000007</v>
      </c>
    </row>
    <row r="15" spans="1:7" ht="22.5" x14ac:dyDescent="0.25">
      <c r="A15" s="27" t="s">
        <v>7</v>
      </c>
      <c r="B15" s="27" t="s">
        <v>69</v>
      </c>
      <c r="C15" s="28" t="s">
        <v>69</v>
      </c>
      <c r="D15" s="8" t="s">
        <v>16</v>
      </c>
      <c r="E15" s="29">
        <v>0.104</v>
      </c>
      <c r="F15" s="29">
        <v>2.3913E-2</v>
      </c>
      <c r="G15" s="29">
        <f t="shared" si="0"/>
        <v>8.0086999999999992E-2</v>
      </c>
    </row>
    <row r="16" spans="1:7" ht="22.5" x14ac:dyDescent="0.25">
      <c r="A16" s="27" t="s">
        <v>7</v>
      </c>
      <c r="B16" s="27" t="s">
        <v>70</v>
      </c>
      <c r="C16" s="28" t="s">
        <v>70</v>
      </c>
      <c r="D16" s="8" t="s">
        <v>16</v>
      </c>
      <c r="E16" s="29">
        <v>0.224</v>
      </c>
      <c r="F16" s="29">
        <v>0.17510800000000001</v>
      </c>
      <c r="G16" s="29">
        <f t="shared" si="0"/>
        <v>4.8891999999999991E-2</v>
      </c>
    </row>
    <row r="17" spans="1:7" ht="22.5" x14ac:dyDescent="0.25">
      <c r="A17" s="27" t="s">
        <v>682</v>
      </c>
      <c r="B17" s="27" t="s">
        <v>71</v>
      </c>
      <c r="C17" s="28" t="s">
        <v>71</v>
      </c>
      <c r="D17" s="8" t="s">
        <v>16</v>
      </c>
      <c r="E17" s="29">
        <v>0.37</v>
      </c>
      <c r="F17" s="29">
        <v>0.16609700000000005</v>
      </c>
      <c r="G17" s="29">
        <f t="shared" si="0"/>
        <v>0.20390299999999995</v>
      </c>
    </row>
    <row r="18" spans="1:7" ht="22.5" x14ac:dyDescent="0.25">
      <c r="A18" s="27" t="s">
        <v>30</v>
      </c>
      <c r="B18" s="27" t="s">
        <v>72</v>
      </c>
      <c r="C18" s="28" t="s">
        <v>72</v>
      </c>
      <c r="D18" s="8" t="s">
        <v>20</v>
      </c>
      <c r="E18" s="29">
        <v>2.5000000000000001E-4</v>
      </c>
      <c r="F18" s="29">
        <v>1.1900000000000005E-4</v>
      </c>
      <c r="G18" s="29">
        <f t="shared" si="0"/>
        <v>1.3099999999999996E-4</v>
      </c>
    </row>
    <row r="19" spans="1:7" ht="22.5" x14ac:dyDescent="0.25">
      <c r="A19" s="27" t="s">
        <v>30</v>
      </c>
      <c r="B19" s="27" t="s">
        <v>73</v>
      </c>
      <c r="C19" s="28" t="s">
        <v>73</v>
      </c>
      <c r="D19" s="8" t="s">
        <v>20</v>
      </c>
      <c r="E19" s="29">
        <v>2.5000000000000001E-4</v>
      </c>
      <c r="F19" s="29">
        <v>9.7000000000000027E-5</v>
      </c>
      <c r="G19" s="29">
        <f t="shared" si="0"/>
        <v>1.5299999999999998E-4</v>
      </c>
    </row>
    <row r="20" spans="1:7" ht="22.5" x14ac:dyDescent="0.25">
      <c r="A20" s="27" t="s">
        <v>30</v>
      </c>
      <c r="B20" s="27" t="s">
        <v>74</v>
      </c>
      <c r="C20" s="28" t="s">
        <v>74</v>
      </c>
      <c r="D20" s="8" t="s">
        <v>17</v>
      </c>
      <c r="E20" s="29">
        <v>4.4999999999999998E-2</v>
      </c>
      <c r="F20" s="29">
        <v>2.3668999999999999E-2</v>
      </c>
      <c r="G20" s="29">
        <f t="shared" si="0"/>
        <v>2.1330999999999999E-2</v>
      </c>
    </row>
    <row r="21" spans="1:7" ht="22.5" x14ac:dyDescent="0.25">
      <c r="A21" s="27" t="s">
        <v>683</v>
      </c>
      <c r="B21" s="27" t="s">
        <v>75</v>
      </c>
      <c r="C21" s="28" t="s">
        <v>75</v>
      </c>
      <c r="D21" s="8" t="s">
        <v>17</v>
      </c>
      <c r="E21" s="29">
        <v>2.2269999999999998E-2</v>
      </c>
      <c r="F21" s="29">
        <v>2.5093000000000001E-2</v>
      </c>
      <c r="G21" s="29">
        <f t="shared" si="0"/>
        <v>-2.8230000000000026E-3</v>
      </c>
    </row>
    <row r="22" spans="1:7" ht="22.5" x14ac:dyDescent="0.25">
      <c r="A22" s="27" t="s">
        <v>683</v>
      </c>
      <c r="B22" s="27" t="s">
        <v>76</v>
      </c>
      <c r="C22" s="28" t="s">
        <v>76</v>
      </c>
      <c r="D22" s="8" t="s">
        <v>17</v>
      </c>
      <c r="E22" s="29">
        <v>3.6999999999999998E-2</v>
      </c>
      <c r="F22" s="29">
        <v>2.3177E-2</v>
      </c>
      <c r="G22" s="29">
        <f t="shared" si="0"/>
        <v>1.3822999999999998E-2</v>
      </c>
    </row>
    <row r="23" spans="1:7" ht="22.5" x14ac:dyDescent="0.25">
      <c r="A23" s="27" t="s">
        <v>683</v>
      </c>
      <c r="B23" s="27" t="s">
        <v>77</v>
      </c>
      <c r="C23" s="28" t="s">
        <v>77</v>
      </c>
      <c r="D23" s="8" t="s">
        <v>17</v>
      </c>
      <c r="E23" s="29">
        <v>2E-3</v>
      </c>
      <c r="F23" s="29">
        <v>0</v>
      </c>
      <c r="G23" s="29">
        <f t="shared" si="0"/>
        <v>2E-3</v>
      </c>
    </row>
    <row r="24" spans="1:7" x14ac:dyDescent="0.25">
      <c r="A24" s="27" t="s">
        <v>7</v>
      </c>
      <c r="B24" s="27" t="s">
        <v>78</v>
      </c>
      <c r="C24" s="28" t="s">
        <v>78</v>
      </c>
      <c r="D24" s="8" t="s">
        <v>118</v>
      </c>
      <c r="E24" s="29">
        <v>1.6000000000000001E-3</v>
      </c>
      <c r="F24" s="29">
        <v>0</v>
      </c>
      <c r="G24" s="29">
        <f t="shared" si="0"/>
        <v>1.6000000000000001E-3</v>
      </c>
    </row>
    <row r="25" spans="1:7" ht="22.5" x14ac:dyDescent="0.25">
      <c r="A25" s="27" t="s">
        <v>30</v>
      </c>
      <c r="B25" s="27" t="s">
        <v>79</v>
      </c>
      <c r="C25" s="28" t="s">
        <v>79</v>
      </c>
      <c r="D25" s="8" t="s">
        <v>118</v>
      </c>
      <c r="E25" s="29">
        <v>6.9999999999999999E-4</v>
      </c>
      <c r="F25" s="29">
        <v>3.7400000000000015E-4</v>
      </c>
      <c r="G25" s="29">
        <f t="shared" si="0"/>
        <v>3.2599999999999985E-4</v>
      </c>
    </row>
    <row r="26" spans="1:7" ht="22.5" x14ac:dyDescent="0.25">
      <c r="A26" s="27" t="s">
        <v>30</v>
      </c>
      <c r="B26" s="27" t="s">
        <v>80</v>
      </c>
      <c r="C26" s="28" t="s">
        <v>80</v>
      </c>
      <c r="D26" s="8" t="s">
        <v>20</v>
      </c>
      <c r="E26" s="29">
        <v>2.9999999999999997E-4</v>
      </c>
      <c r="F26" s="29">
        <v>2.5300000000000019E-4</v>
      </c>
      <c r="G26" s="29">
        <f t="shared" si="0"/>
        <v>4.6999999999999787E-5</v>
      </c>
    </row>
    <row r="27" spans="1:7" ht="22.5" x14ac:dyDescent="0.25">
      <c r="A27" s="27" t="s">
        <v>30</v>
      </c>
      <c r="B27" s="27" t="s">
        <v>81</v>
      </c>
      <c r="C27" s="28" t="s">
        <v>81</v>
      </c>
      <c r="D27" s="8" t="s">
        <v>118</v>
      </c>
      <c r="E27" s="29">
        <v>2E-3</v>
      </c>
      <c r="F27" s="29">
        <v>0</v>
      </c>
      <c r="G27" s="29">
        <f t="shared" si="0"/>
        <v>2E-3</v>
      </c>
    </row>
    <row r="28" spans="1:7" ht="22.5" x14ac:dyDescent="0.25">
      <c r="A28" s="27" t="s">
        <v>683</v>
      </c>
      <c r="B28" s="27" t="s">
        <v>82</v>
      </c>
      <c r="C28" s="28" t="s">
        <v>82</v>
      </c>
      <c r="D28" s="8" t="s">
        <v>17</v>
      </c>
      <c r="E28" s="29">
        <v>0.1</v>
      </c>
      <c r="F28" s="29">
        <v>8.2102000000000008E-2</v>
      </c>
      <c r="G28" s="29">
        <f t="shared" si="0"/>
        <v>1.7897999999999997E-2</v>
      </c>
    </row>
    <row r="29" spans="1:7" ht="22.5" x14ac:dyDescent="0.25">
      <c r="A29" s="27" t="s">
        <v>30</v>
      </c>
      <c r="B29" s="27" t="s">
        <v>83</v>
      </c>
      <c r="C29" s="28" t="s">
        <v>83</v>
      </c>
      <c r="D29" s="8" t="s">
        <v>20</v>
      </c>
      <c r="E29" s="29">
        <v>6.9999999999999999E-4</v>
      </c>
      <c r="F29" s="29">
        <v>3.5000000000000016E-4</v>
      </c>
      <c r="G29" s="29">
        <f t="shared" si="0"/>
        <v>3.4999999999999983E-4</v>
      </c>
    </row>
    <row r="30" spans="1:7" ht="33.75" x14ac:dyDescent="0.25">
      <c r="A30" s="27" t="s">
        <v>30</v>
      </c>
      <c r="B30" s="27" t="s">
        <v>84</v>
      </c>
      <c r="C30" s="28" t="s">
        <v>84</v>
      </c>
      <c r="D30" s="8" t="s">
        <v>20</v>
      </c>
      <c r="E30" s="29">
        <v>2.0000000000000001E-4</v>
      </c>
      <c r="F30" s="29">
        <v>1.3800000000000007E-4</v>
      </c>
      <c r="G30" s="29">
        <f t="shared" si="0"/>
        <v>6.1999999999999935E-5</v>
      </c>
    </row>
    <row r="31" spans="1:7" ht="22.5" x14ac:dyDescent="0.25">
      <c r="A31" s="27" t="s">
        <v>30</v>
      </c>
      <c r="B31" s="27" t="s">
        <v>85</v>
      </c>
      <c r="C31" s="28" t="s">
        <v>85</v>
      </c>
      <c r="D31" s="8" t="s">
        <v>20</v>
      </c>
      <c r="E31" s="29">
        <v>2.0000000000000001E-4</v>
      </c>
      <c r="F31" s="29">
        <v>2.0000000000000006E-4</v>
      </c>
      <c r="G31" s="29">
        <f t="shared" si="0"/>
        <v>0</v>
      </c>
    </row>
    <row r="32" spans="1:7" ht="22.5" x14ac:dyDescent="0.25">
      <c r="A32" s="27" t="s">
        <v>30</v>
      </c>
      <c r="B32" s="27" t="s">
        <v>86</v>
      </c>
      <c r="C32" s="28" t="s">
        <v>86</v>
      </c>
      <c r="D32" s="8" t="s">
        <v>20</v>
      </c>
      <c r="E32" s="29">
        <v>2.9999999999999997E-4</v>
      </c>
      <c r="F32" s="29">
        <v>3.1700000000000012E-4</v>
      </c>
      <c r="G32" s="29">
        <f t="shared" si="0"/>
        <v>-1.7000000000000142E-5</v>
      </c>
    </row>
    <row r="33" spans="1:7" ht="22.5" x14ac:dyDescent="0.25">
      <c r="A33" s="27" t="s">
        <v>30</v>
      </c>
      <c r="B33" s="27" t="s">
        <v>87</v>
      </c>
      <c r="C33" s="28" t="s">
        <v>87</v>
      </c>
      <c r="D33" s="8" t="s">
        <v>16</v>
      </c>
      <c r="E33" s="29">
        <v>0.27347199999999999</v>
      </c>
      <c r="F33" s="29">
        <v>0.23472900000000005</v>
      </c>
      <c r="G33" s="29">
        <f t="shared" si="0"/>
        <v>3.8742999999999944E-2</v>
      </c>
    </row>
    <row r="34" spans="1:7" ht="22.5" x14ac:dyDescent="0.25">
      <c r="A34" s="27" t="s">
        <v>30</v>
      </c>
      <c r="B34" s="27" t="s">
        <v>88</v>
      </c>
      <c r="C34" s="28" t="s">
        <v>88</v>
      </c>
      <c r="D34" s="8" t="s">
        <v>118</v>
      </c>
      <c r="E34" s="29">
        <v>1.5E-3</v>
      </c>
      <c r="F34" s="29">
        <v>4.7000000000000011E-5</v>
      </c>
      <c r="G34" s="29">
        <f t="shared" si="0"/>
        <v>1.4530000000000001E-3</v>
      </c>
    </row>
    <row r="35" spans="1:7" ht="22.5" x14ac:dyDescent="0.25">
      <c r="A35" s="27" t="s">
        <v>30</v>
      </c>
      <c r="B35" s="27" t="s">
        <v>89</v>
      </c>
      <c r="C35" s="28" t="s">
        <v>89</v>
      </c>
      <c r="D35" s="8" t="s">
        <v>118</v>
      </c>
      <c r="E35" s="29">
        <v>2E-3</v>
      </c>
      <c r="F35" s="29">
        <v>1.9479999999999988E-3</v>
      </c>
      <c r="G35" s="29">
        <f t="shared" si="0"/>
        <v>5.2000000000001264E-5</v>
      </c>
    </row>
    <row r="36" spans="1:7" ht="22.5" x14ac:dyDescent="0.25">
      <c r="A36" s="27" t="s">
        <v>30</v>
      </c>
      <c r="B36" s="27" t="s">
        <v>90</v>
      </c>
      <c r="C36" s="28" t="s">
        <v>90</v>
      </c>
      <c r="D36" s="8" t="s">
        <v>17</v>
      </c>
      <c r="E36" s="29">
        <v>5.1999999999999998E-2</v>
      </c>
      <c r="F36" s="29">
        <v>4.0854000000000015E-2</v>
      </c>
      <c r="G36" s="29">
        <f t="shared" si="0"/>
        <v>1.1145999999999982E-2</v>
      </c>
    </row>
    <row r="37" spans="1:7" ht="22.5" x14ac:dyDescent="0.25">
      <c r="A37" s="27" t="s">
        <v>30</v>
      </c>
      <c r="B37" s="27" t="s">
        <v>91</v>
      </c>
      <c r="C37" s="28" t="s">
        <v>91</v>
      </c>
      <c r="D37" s="8" t="s">
        <v>118</v>
      </c>
      <c r="E37" s="29">
        <v>1E-3</v>
      </c>
      <c r="F37" s="29">
        <v>9.4800000000000038E-4</v>
      </c>
      <c r="G37" s="29">
        <f t="shared" si="0"/>
        <v>5.1999999999999638E-5</v>
      </c>
    </row>
    <row r="38" spans="1:7" ht="22.5" x14ac:dyDescent="0.25">
      <c r="A38" s="27" t="s">
        <v>30</v>
      </c>
      <c r="B38" s="27" t="s">
        <v>92</v>
      </c>
      <c r="C38" s="28" t="s">
        <v>92</v>
      </c>
      <c r="D38" s="8" t="s">
        <v>20</v>
      </c>
      <c r="E38" s="29">
        <v>2.9999999999999997E-4</v>
      </c>
      <c r="F38" s="29">
        <v>9.9000000000000035E-5</v>
      </c>
      <c r="G38" s="29">
        <f t="shared" si="0"/>
        <v>2.0099999999999995E-4</v>
      </c>
    </row>
    <row r="39" spans="1:7" ht="22.5" x14ac:dyDescent="0.25">
      <c r="A39" s="27" t="s">
        <v>30</v>
      </c>
      <c r="B39" s="27" t="s">
        <v>93</v>
      </c>
      <c r="C39" s="28" t="s">
        <v>93</v>
      </c>
      <c r="D39" s="8" t="s">
        <v>17</v>
      </c>
      <c r="E39" s="29">
        <v>1.2500000000000001E-2</v>
      </c>
      <c r="F39" s="29">
        <v>9.8670000000000008E-3</v>
      </c>
      <c r="G39" s="29">
        <f t="shared" si="0"/>
        <v>2.6329999999999999E-3</v>
      </c>
    </row>
    <row r="40" spans="1:7" ht="22.5" x14ac:dyDescent="0.25">
      <c r="A40" s="27" t="s">
        <v>30</v>
      </c>
      <c r="B40" s="27" t="s">
        <v>94</v>
      </c>
      <c r="C40" s="28" t="s">
        <v>94</v>
      </c>
      <c r="D40" s="8" t="s">
        <v>118</v>
      </c>
      <c r="E40" s="29">
        <v>1.4E-3</v>
      </c>
      <c r="F40" s="29">
        <v>1.5460000000000003E-3</v>
      </c>
      <c r="G40" s="29">
        <f t="shared" si="0"/>
        <v>-1.460000000000003E-4</v>
      </c>
    </row>
    <row r="41" spans="1:7" ht="22.5" x14ac:dyDescent="0.25">
      <c r="A41" s="27" t="s">
        <v>30</v>
      </c>
      <c r="B41" s="27" t="s">
        <v>95</v>
      </c>
      <c r="C41" s="28" t="s">
        <v>95</v>
      </c>
      <c r="D41" s="8" t="s">
        <v>17</v>
      </c>
      <c r="E41" s="29">
        <v>2.4E-2</v>
      </c>
      <c r="F41" s="29">
        <v>2.6805000000000006E-2</v>
      </c>
      <c r="G41" s="29">
        <f t="shared" si="0"/>
        <v>-2.8050000000000054E-3</v>
      </c>
    </row>
    <row r="42" spans="1:7" ht="22.5" x14ac:dyDescent="0.25">
      <c r="A42" s="27" t="s">
        <v>30</v>
      </c>
      <c r="B42" s="27" t="s">
        <v>96</v>
      </c>
      <c r="C42" s="28" t="s">
        <v>96</v>
      </c>
      <c r="D42" s="8" t="s">
        <v>17</v>
      </c>
      <c r="E42" s="29">
        <v>7.0000000000000001E-3</v>
      </c>
      <c r="F42" s="29">
        <v>5.8820000000000009E-3</v>
      </c>
      <c r="G42" s="29">
        <f t="shared" si="0"/>
        <v>1.1179999999999992E-3</v>
      </c>
    </row>
    <row r="43" spans="1:7" ht="22.5" x14ac:dyDescent="0.25">
      <c r="A43" s="27" t="s">
        <v>30</v>
      </c>
      <c r="B43" s="27" t="s">
        <v>97</v>
      </c>
      <c r="C43" s="28" t="s">
        <v>97</v>
      </c>
      <c r="D43" s="8" t="s">
        <v>17</v>
      </c>
      <c r="E43" s="29">
        <v>0.02</v>
      </c>
      <c r="F43" s="29">
        <v>2.1204000000000008E-2</v>
      </c>
      <c r="G43" s="29">
        <f t="shared" si="0"/>
        <v>-1.2040000000000071E-3</v>
      </c>
    </row>
    <row r="44" spans="1:7" ht="22.5" x14ac:dyDescent="0.25">
      <c r="A44" s="27" t="s">
        <v>30</v>
      </c>
      <c r="B44" s="27" t="s">
        <v>98</v>
      </c>
      <c r="C44" s="28" t="s">
        <v>98</v>
      </c>
      <c r="D44" s="28" t="s">
        <v>17</v>
      </c>
      <c r="E44" s="29">
        <v>6.3E-3</v>
      </c>
      <c r="F44" s="29">
        <v>5.1180000000000002E-3</v>
      </c>
      <c r="G44" s="29">
        <f t="shared" si="0"/>
        <v>1.1819999999999999E-3</v>
      </c>
    </row>
    <row r="45" spans="1:7" ht="22.5" x14ac:dyDescent="0.25">
      <c r="A45" s="27" t="s">
        <v>30</v>
      </c>
      <c r="B45" s="27" t="s">
        <v>99</v>
      </c>
      <c r="C45" s="28" t="s">
        <v>99</v>
      </c>
      <c r="D45" s="8" t="s">
        <v>118</v>
      </c>
      <c r="E45" s="29">
        <v>1.1999999999999999E-3</v>
      </c>
      <c r="F45" s="29">
        <v>1.1499999999999998E-3</v>
      </c>
      <c r="G45" s="29">
        <f t="shared" si="0"/>
        <v>5.0000000000000131E-5</v>
      </c>
    </row>
    <row r="46" spans="1:7" ht="22.5" x14ac:dyDescent="0.25">
      <c r="A46" s="27" t="s">
        <v>30</v>
      </c>
      <c r="B46" s="27" t="s">
        <v>100</v>
      </c>
      <c r="C46" s="28" t="s">
        <v>100</v>
      </c>
      <c r="D46" s="8" t="s">
        <v>118</v>
      </c>
      <c r="E46" s="29">
        <v>3.0000000000000001E-3</v>
      </c>
      <c r="F46" s="29">
        <v>1.7270000000000002E-3</v>
      </c>
      <c r="G46" s="29">
        <f t="shared" si="0"/>
        <v>1.2729999999999998E-3</v>
      </c>
    </row>
    <row r="47" spans="1:7" ht="22.5" x14ac:dyDescent="0.25">
      <c r="A47" s="27" t="s">
        <v>30</v>
      </c>
      <c r="B47" s="27" t="s">
        <v>101</v>
      </c>
      <c r="C47" s="28" t="s">
        <v>101</v>
      </c>
      <c r="D47" s="8" t="s">
        <v>118</v>
      </c>
      <c r="E47" s="29">
        <v>5.0000000000000001E-4</v>
      </c>
      <c r="F47" s="29">
        <v>3.2400000000000001E-4</v>
      </c>
      <c r="G47" s="29">
        <f t="shared" si="0"/>
        <v>1.76E-4</v>
      </c>
    </row>
    <row r="48" spans="1:7" ht="22.5" x14ac:dyDescent="0.25">
      <c r="A48" s="27" t="s">
        <v>30</v>
      </c>
      <c r="B48" s="27" t="s">
        <v>102</v>
      </c>
      <c r="C48" s="28" t="s">
        <v>102</v>
      </c>
      <c r="D48" s="8" t="s">
        <v>118</v>
      </c>
      <c r="E48" s="29">
        <v>1.2999999999999999E-3</v>
      </c>
      <c r="F48" s="29">
        <v>7.0400000000000009E-4</v>
      </c>
      <c r="G48" s="29">
        <f t="shared" si="0"/>
        <v>5.9599999999999985E-4</v>
      </c>
    </row>
    <row r="49" spans="1:7" x14ac:dyDescent="0.25">
      <c r="A49" s="27" t="s">
        <v>30</v>
      </c>
      <c r="B49" s="27" t="s">
        <v>103</v>
      </c>
      <c r="C49" s="28" t="s">
        <v>103</v>
      </c>
      <c r="D49" s="8" t="s">
        <v>118</v>
      </c>
      <c r="E49" s="29">
        <v>8.9999999999999993E-3</v>
      </c>
      <c r="F49" s="29">
        <v>1.8150000000000004E-3</v>
      </c>
      <c r="G49" s="29">
        <f t="shared" si="0"/>
        <v>7.1849999999999987E-3</v>
      </c>
    </row>
    <row r="50" spans="1:7" ht="22.5" x14ac:dyDescent="0.25">
      <c r="A50" s="27" t="s">
        <v>30</v>
      </c>
      <c r="B50" s="27" t="s">
        <v>104</v>
      </c>
      <c r="C50" s="28" t="s">
        <v>104</v>
      </c>
      <c r="D50" s="8" t="s">
        <v>118</v>
      </c>
      <c r="E50" s="29">
        <v>5.9999999999999995E-4</v>
      </c>
      <c r="F50" s="29">
        <v>6.1800000000000017E-4</v>
      </c>
      <c r="G50" s="29">
        <f t="shared" si="0"/>
        <v>-1.8000000000000221E-5</v>
      </c>
    </row>
    <row r="51" spans="1:7" ht="22.5" x14ac:dyDescent="0.25">
      <c r="A51" s="27" t="s">
        <v>30</v>
      </c>
      <c r="B51" s="27" t="s">
        <v>105</v>
      </c>
      <c r="C51" s="28" t="s">
        <v>105</v>
      </c>
      <c r="D51" s="8" t="s">
        <v>118</v>
      </c>
      <c r="E51" s="29">
        <v>5.9999999999999995E-4</v>
      </c>
      <c r="F51" s="29">
        <v>5.5499999999999968E-3</v>
      </c>
      <c r="G51" s="29">
        <f t="shared" si="0"/>
        <v>-4.9499999999999969E-3</v>
      </c>
    </row>
    <row r="52" spans="1:7" ht="22.5" x14ac:dyDescent="0.25">
      <c r="A52" s="27" t="s">
        <v>30</v>
      </c>
      <c r="B52" s="27" t="s">
        <v>489</v>
      </c>
      <c r="C52" s="28" t="s">
        <v>489</v>
      </c>
      <c r="D52" s="8" t="s">
        <v>118</v>
      </c>
      <c r="E52" s="29">
        <v>5.0000000000000001E-4</v>
      </c>
      <c r="F52" s="29">
        <v>5.0000000000000034E-4</v>
      </c>
      <c r="G52" s="29">
        <f t="shared" si="0"/>
        <v>0</v>
      </c>
    </row>
    <row r="53" spans="1:7" ht="22.5" x14ac:dyDescent="0.25">
      <c r="A53" s="27" t="s">
        <v>30</v>
      </c>
      <c r="B53" s="27" t="s">
        <v>106</v>
      </c>
      <c r="C53" s="28" t="s">
        <v>106</v>
      </c>
      <c r="D53" s="8" t="s">
        <v>118</v>
      </c>
      <c r="E53" s="29">
        <v>9.3500000000000007E-4</v>
      </c>
      <c r="F53" s="29">
        <v>3.120000000000001E-4</v>
      </c>
      <c r="G53" s="29">
        <f t="shared" si="0"/>
        <v>6.2299999999999996E-4</v>
      </c>
    </row>
    <row r="54" spans="1:7" ht="22.5" x14ac:dyDescent="0.25">
      <c r="A54" s="27" t="s">
        <v>30</v>
      </c>
      <c r="B54" s="27" t="s">
        <v>107</v>
      </c>
      <c r="C54" s="28" t="s">
        <v>107</v>
      </c>
      <c r="D54" s="8" t="s">
        <v>20</v>
      </c>
      <c r="E54" s="29">
        <v>3.8999999999999999E-4</v>
      </c>
      <c r="F54" s="29">
        <v>2.0400000000000013E-4</v>
      </c>
      <c r="G54" s="29">
        <f t="shared" si="0"/>
        <v>1.8599999999999986E-4</v>
      </c>
    </row>
    <row r="55" spans="1:7" ht="22.5" x14ac:dyDescent="0.25">
      <c r="A55" s="27" t="s">
        <v>30</v>
      </c>
      <c r="B55" s="27" t="s">
        <v>108</v>
      </c>
      <c r="C55" s="28" t="s">
        <v>108</v>
      </c>
      <c r="D55" s="8" t="s">
        <v>20</v>
      </c>
      <c r="E55" s="29">
        <v>0</v>
      </c>
      <c r="F55" s="29">
        <v>3.120000000000001E-4</v>
      </c>
      <c r="G55" s="29">
        <f t="shared" si="0"/>
        <v>-3.120000000000001E-4</v>
      </c>
    </row>
    <row r="56" spans="1:7" ht="33.75" x14ac:dyDescent="0.25">
      <c r="A56" s="27" t="s">
        <v>683</v>
      </c>
      <c r="B56" s="27" t="s">
        <v>109</v>
      </c>
      <c r="C56" s="28" t="s">
        <v>109</v>
      </c>
      <c r="D56" s="8" t="s">
        <v>17</v>
      </c>
      <c r="E56" s="29">
        <v>0.04</v>
      </c>
      <c r="F56" s="29">
        <v>1.5448E-2</v>
      </c>
      <c r="G56" s="29">
        <f t="shared" si="0"/>
        <v>2.4552000000000001E-2</v>
      </c>
    </row>
    <row r="57" spans="1:7" ht="22.5" x14ac:dyDescent="0.25">
      <c r="A57" s="27" t="s">
        <v>683</v>
      </c>
      <c r="B57" s="27" t="s">
        <v>490</v>
      </c>
      <c r="C57" s="28" t="s">
        <v>490</v>
      </c>
      <c r="D57" s="8" t="s">
        <v>16</v>
      </c>
      <c r="E57" s="29">
        <v>0.4</v>
      </c>
      <c r="F57" s="29">
        <v>4.847999999999999E-3</v>
      </c>
      <c r="G57" s="29">
        <f t="shared" si="0"/>
        <v>0.395152</v>
      </c>
    </row>
    <row r="58" spans="1:7" ht="33.75" x14ac:dyDescent="0.25">
      <c r="A58" s="27" t="s">
        <v>7</v>
      </c>
      <c r="B58" s="27" t="s">
        <v>110</v>
      </c>
      <c r="C58" s="28" t="s">
        <v>110</v>
      </c>
      <c r="D58" s="8" t="s">
        <v>17</v>
      </c>
      <c r="E58" s="29">
        <v>1.9699999999999999E-2</v>
      </c>
      <c r="F58" s="29">
        <v>6.6829999999999997E-3</v>
      </c>
      <c r="G58" s="29">
        <f t="shared" si="0"/>
        <v>1.3016999999999999E-2</v>
      </c>
    </row>
    <row r="59" spans="1:7" ht="22.5" x14ac:dyDescent="0.25">
      <c r="A59" s="27" t="s">
        <v>7</v>
      </c>
      <c r="B59" s="27" t="s">
        <v>111</v>
      </c>
      <c r="C59" s="28" t="s">
        <v>111</v>
      </c>
      <c r="D59" s="28" t="s">
        <v>118</v>
      </c>
      <c r="E59" s="29">
        <v>5.7300000000000007E-3</v>
      </c>
      <c r="F59" s="29">
        <v>2.6109999999999996E-3</v>
      </c>
      <c r="G59" s="29">
        <f t="shared" si="0"/>
        <v>3.1190000000000011E-3</v>
      </c>
    </row>
    <row r="60" spans="1:7" ht="22.5" x14ac:dyDescent="0.25">
      <c r="A60" s="27" t="s">
        <v>30</v>
      </c>
      <c r="B60" s="27" t="s">
        <v>112</v>
      </c>
      <c r="C60" s="28" t="s">
        <v>112</v>
      </c>
      <c r="D60" s="28" t="s">
        <v>20</v>
      </c>
      <c r="E60" s="29">
        <v>2.9999999999999997E-4</v>
      </c>
      <c r="F60" s="29">
        <v>1.9000000000000006E-4</v>
      </c>
      <c r="G60" s="29">
        <f t="shared" si="0"/>
        <v>1.0999999999999991E-4</v>
      </c>
    </row>
    <row r="61" spans="1:7" ht="22.5" x14ac:dyDescent="0.25">
      <c r="A61" s="27" t="s">
        <v>30</v>
      </c>
      <c r="B61" s="27" t="s">
        <v>491</v>
      </c>
      <c r="C61" s="28" t="s">
        <v>491</v>
      </c>
      <c r="D61" s="28" t="s">
        <v>118</v>
      </c>
      <c r="E61" s="29">
        <v>4.0000000000000001E-3</v>
      </c>
      <c r="F61" s="29">
        <v>1.3660000000000002E-3</v>
      </c>
      <c r="G61" s="29">
        <f t="shared" si="0"/>
        <v>2.6340000000000001E-3</v>
      </c>
    </row>
    <row r="62" spans="1:7" ht="33.75" x14ac:dyDescent="0.25">
      <c r="A62" s="27" t="s">
        <v>30</v>
      </c>
      <c r="B62" s="27" t="s">
        <v>113</v>
      </c>
      <c r="C62" s="28" t="s">
        <v>113</v>
      </c>
      <c r="D62" s="28" t="s">
        <v>118</v>
      </c>
      <c r="E62" s="29">
        <v>8.0000000000000002E-3</v>
      </c>
      <c r="F62" s="29">
        <v>3.9779999999999998E-3</v>
      </c>
      <c r="G62" s="29">
        <f t="shared" si="0"/>
        <v>4.0220000000000004E-3</v>
      </c>
    </row>
    <row r="63" spans="1:7" ht="33.75" x14ac:dyDescent="0.25">
      <c r="A63" s="27" t="s">
        <v>683</v>
      </c>
      <c r="B63" s="27" t="s">
        <v>492</v>
      </c>
      <c r="C63" s="28" t="s">
        <v>492</v>
      </c>
      <c r="D63" s="28" t="s">
        <v>17</v>
      </c>
      <c r="E63" s="29">
        <v>3.0999999999999999E-3</v>
      </c>
      <c r="F63" s="29">
        <v>4.5669999999999999E-3</v>
      </c>
      <c r="G63" s="29">
        <f t="shared" si="0"/>
        <v>-1.467E-3</v>
      </c>
    </row>
    <row r="64" spans="1:7" ht="22.5" x14ac:dyDescent="0.25">
      <c r="A64" s="27" t="s">
        <v>7</v>
      </c>
      <c r="B64" s="27" t="s">
        <v>114</v>
      </c>
      <c r="C64" s="28" t="s">
        <v>114</v>
      </c>
      <c r="D64" s="28" t="s">
        <v>118</v>
      </c>
      <c r="E64" s="29">
        <v>0</v>
      </c>
      <c r="F64" s="29">
        <v>0</v>
      </c>
      <c r="G64" s="29">
        <f t="shared" si="0"/>
        <v>0</v>
      </c>
    </row>
    <row r="65" spans="1:7" ht="22.5" x14ac:dyDescent="0.25">
      <c r="A65" s="27" t="s">
        <v>7</v>
      </c>
      <c r="B65" s="27" t="s">
        <v>115</v>
      </c>
      <c r="C65" s="28" t="s">
        <v>115</v>
      </c>
      <c r="D65" s="28" t="s">
        <v>118</v>
      </c>
      <c r="E65" s="29">
        <v>0</v>
      </c>
      <c r="F65" s="29">
        <v>0</v>
      </c>
      <c r="G65" s="29">
        <f t="shared" si="0"/>
        <v>0</v>
      </c>
    </row>
    <row r="66" spans="1:7" ht="22.5" x14ac:dyDescent="0.25">
      <c r="A66" s="27" t="s">
        <v>7</v>
      </c>
      <c r="B66" s="27" t="s">
        <v>116</v>
      </c>
      <c r="C66" s="28" t="s">
        <v>116</v>
      </c>
      <c r="D66" s="28" t="s">
        <v>118</v>
      </c>
      <c r="E66" s="29">
        <v>0</v>
      </c>
      <c r="F66" s="29">
        <v>0</v>
      </c>
      <c r="G66" s="29">
        <f t="shared" si="0"/>
        <v>0</v>
      </c>
    </row>
    <row r="67" spans="1:7" ht="33.75" x14ac:dyDescent="0.25">
      <c r="A67" s="27" t="s">
        <v>7</v>
      </c>
      <c r="B67" s="27" t="s">
        <v>681</v>
      </c>
      <c r="C67" s="28" t="s">
        <v>681</v>
      </c>
      <c r="D67" s="28" t="s">
        <v>16</v>
      </c>
      <c r="E67" s="29">
        <v>6.1999999999999998E-3</v>
      </c>
      <c r="F67" s="29">
        <v>0.115383</v>
      </c>
      <c r="G67" s="29">
        <f t="shared" si="0"/>
        <v>-0.109183</v>
      </c>
    </row>
    <row r="68" spans="1:7" ht="33.75" x14ac:dyDescent="0.25">
      <c r="A68" s="27" t="s">
        <v>682</v>
      </c>
      <c r="B68" s="27" t="s">
        <v>493</v>
      </c>
      <c r="C68" s="28" t="s">
        <v>493</v>
      </c>
      <c r="D68" s="28" t="s">
        <v>16</v>
      </c>
      <c r="E68" s="29">
        <v>0.33</v>
      </c>
      <c r="F68" s="29">
        <v>0.136908</v>
      </c>
      <c r="G68" s="29">
        <f t="shared" si="0"/>
        <v>0.19309200000000001</v>
      </c>
    </row>
    <row r="69" spans="1:7" ht="33.75" x14ac:dyDescent="0.25">
      <c r="A69" s="27" t="s">
        <v>682</v>
      </c>
      <c r="B69" s="27" t="s">
        <v>117</v>
      </c>
      <c r="C69" s="26" t="s">
        <v>117</v>
      </c>
      <c r="D69" s="28" t="s">
        <v>17</v>
      </c>
      <c r="E69" s="29">
        <v>0</v>
      </c>
      <c r="F69" s="29">
        <v>0</v>
      </c>
      <c r="G69" s="29">
        <f t="shared" si="0"/>
        <v>0</v>
      </c>
    </row>
    <row r="70" spans="1:7" ht="22.5" x14ac:dyDescent="0.25">
      <c r="A70" s="27" t="s">
        <v>683</v>
      </c>
      <c r="B70" s="27" t="s">
        <v>790</v>
      </c>
      <c r="C70" s="26" t="s">
        <v>790</v>
      </c>
      <c r="D70" s="28" t="s">
        <v>16</v>
      </c>
      <c r="E70" s="29">
        <v>0.4</v>
      </c>
      <c r="F70" s="29">
        <v>1.9699999999999999E-2</v>
      </c>
      <c r="G70" s="29">
        <f t="shared" si="0"/>
        <v>0.38030000000000003</v>
      </c>
    </row>
    <row r="71" spans="1:7" ht="22.5" x14ac:dyDescent="0.25">
      <c r="A71" s="27" t="s">
        <v>7</v>
      </c>
      <c r="B71" s="27" t="s">
        <v>791</v>
      </c>
      <c r="C71" s="26" t="s">
        <v>791</v>
      </c>
      <c r="D71" s="28" t="s">
        <v>17</v>
      </c>
      <c r="E71" s="29">
        <v>7.0000000000000001E-3</v>
      </c>
      <c r="F71" s="29">
        <v>5.510000000000001E-3</v>
      </c>
      <c r="G71" s="29">
        <f t="shared" si="0"/>
        <v>1.4899999999999991E-3</v>
      </c>
    </row>
    <row r="72" spans="1:7" ht="22.5" x14ac:dyDescent="0.25">
      <c r="A72" s="27" t="s">
        <v>7</v>
      </c>
      <c r="B72" s="27" t="s">
        <v>792</v>
      </c>
      <c r="C72" s="26" t="s">
        <v>792</v>
      </c>
      <c r="D72" s="28" t="s">
        <v>17</v>
      </c>
      <c r="E72" s="29">
        <v>2.5000000000000001E-3</v>
      </c>
      <c r="F72" s="29">
        <v>6.0700000000000001E-4</v>
      </c>
      <c r="G72" s="29">
        <f t="shared" si="0"/>
        <v>1.8930000000000002E-3</v>
      </c>
    </row>
    <row r="73" spans="1:7" ht="22.5" x14ac:dyDescent="0.25">
      <c r="A73" s="27" t="s">
        <v>7</v>
      </c>
      <c r="B73" s="27" t="s">
        <v>793</v>
      </c>
      <c r="C73" s="26" t="s">
        <v>793</v>
      </c>
      <c r="D73" s="28" t="s">
        <v>17</v>
      </c>
      <c r="E73" s="29">
        <v>7.0000000000000001E-3</v>
      </c>
      <c r="F73" s="29">
        <v>5.510000000000001E-3</v>
      </c>
      <c r="G73" s="29">
        <f t="shared" si="0"/>
        <v>1.4899999999999991E-3</v>
      </c>
    </row>
    <row r="74" spans="1:7" x14ac:dyDescent="0.25">
      <c r="A74" s="27" t="s">
        <v>7</v>
      </c>
      <c r="B74" s="27" t="s">
        <v>63</v>
      </c>
      <c r="C74" s="27" t="s">
        <v>32</v>
      </c>
      <c r="D74" s="28" t="s">
        <v>18</v>
      </c>
      <c r="E74" s="29">
        <v>3.7999999999999999E-2</v>
      </c>
      <c r="F74" s="29">
        <v>2.01E-2</v>
      </c>
      <c r="G74" s="29">
        <f t="shared" si="0"/>
        <v>1.7899999999999999E-2</v>
      </c>
    </row>
    <row r="75" spans="1:7" x14ac:dyDescent="0.25">
      <c r="A75" s="27" t="s">
        <v>30</v>
      </c>
      <c r="B75" s="27" t="s">
        <v>64</v>
      </c>
      <c r="C75" s="27" t="s">
        <v>32</v>
      </c>
      <c r="D75" s="28" t="s">
        <v>18</v>
      </c>
      <c r="E75" s="29">
        <v>2.8000000000000001E-2</v>
      </c>
      <c r="F75" s="29">
        <v>1.8345E-2</v>
      </c>
      <c r="G75" s="29">
        <f t="shared" si="0"/>
        <v>9.6550000000000004E-3</v>
      </c>
    </row>
    <row r="76" spans="1:7" ht="33.75" x14ac:dyDescent="0.25">
      <c r="A76" s="27" t="s">
        <v>482</v>
      </c>
      <c r="B76" s="27" t="s">
        <v>45</v>
      </c>
      <c r="C76" s="27" t="s">
        <v>45</v>
      </c>
      <c r="D76" s="28" t="s">
        <v>17</v>
      </c>
      <c r="E76" s="29">
        <v>6.0000000000000001E-3</v>
      </c>
      <c r="F76" s="29">
        <v>2.594E-3</v>
      </c>
      <c r="G76" s="29">
        <f>E76-F76</f>
        <v>3.4060000000000002E-3</v>
      </c>
    </row>
    <row r="77" spans="1:7" s="33" customFormat="1" x14ac:dyDescent="0.25">
      <c r="A77" s="5" t="s">
        <v>10</v>
      </c>
      <c r="B77" s="46"/>
      <c r="C77" s="46"/>
      <c r="D77" s="29"/>
      <c r="E77" s="49">
        <f>SUM(E12:E76)</f>
        <v>16.683796999999995</v>
      </c>
      <c r="F77" s="49">
        <f>SUM(F12:F76)</f>
        <v>14.311981000000003</v>
      </c>
      <c r="G77" s="49">
        <f>SUM(G12:G76)</f>
        <v>2.371815999999999</v>
      </c>
    </row>
    <row r="78" spans="1:7" x14ac:dyDescent="0.25">
      <c r="C78" s="30"/>
      <c r="D78" s="30"/>
      <c r="E78" s="30"/>
    </row>
    <row r="79" spans="1:7" x14ac:dyDescent="0.25">
      <c r="C79" s="30"/>
      <c r="D79" s="24"/>
      <c r="E79" s="50"/>
      <c r="F79" s="24"/>
    </row>
    <row r="80" spans="1:7" x14ac:dyDescent="0.25">
      <c r="C80" s="30"/>
      <c r="D80" s="24"/>
      <c r="E80" s="24"/>
      <c r="F80" s="50"/>
    </row>
    <row r="81" spans="3:6" x14ac:dyDescent="0.25">
      <c r="C81" s="30"/>
      <c r="D81" s="30"/>
      <c r="E81" s="30"/>
      <c r="F81" s="30"/>
    </row>
    <row r="82" spans="3:6" x14ac:dyDescent="0.25">
      <c r="C82" s="30"/>
      <c r="D82" s="30"/>
      <c r="E82" s="30"/>
      <c r="F82" s="30"/>
    </row>
    <row r="83" spans="3:6" x14ac:dyDescent="0.25">
      <c r="F83" s="3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2"/>
      <c r="F986" s="2"/>
      <c r="G986" s="10"/>
    </row>
    <row r="987" spans="1:7" x14ac:dyDescent="0.25">
      <c r="A987" s="2"/>
      <c r="B987" s="2"/>
      <c r="C987" s="3"/>
      <c r="D987" s="2"/>
      <c r="E987" s="2"/>
      <c r="F987" s="2"/>
      <c r="G987" s="10"/>
    </row>
    <row r="988" spans="1:7" x14ac:dyDescent="0.25">
      <c r="A988" s="2"/>
      <c r="B988" s="2"/>
      <c r="C988" s="3"/>
      <c r="D988" s="2"/>
      <c r="E988" s="66"/>
      <c r="F988" s="2"/>
      <c r="G988" s="10"/>
    </row>
    <row r="989" spans="1:7" x14ac:dyDescent="0.25">
      <c r="A989" s="2"/>
      <c r="B989" s="2"/>
      <c r="C989" s="3"/>
      <c r="D989" s="2"/>
      <c r="E989" s="67"/>
      <c r="F989" s="2"/>
      <c r="G989" s="10"/>
    </row>
    <row r="990" spans="1:7" x14ac:dyDescent="0.25">
      <c r="A990" s="2"/>
      <c r="B990" s="2"/>
      <c r="C990" s="3"/>
      <c r="D990" s="2"/>
      <c r="E990" s="67"/>
      <c r="F990" s="2"/>
      <c r="G990" s="10"/>
    </row>
    <row r="991" spans="1:7" x14ac:dyDescent="0.25">
      <c r="A991" s="2"/>
      <c r="B991" s="2"/>
      <c r="C991" s="3"/>
      <c r="D991" s="2"/>
      <c r="E991" s="67"/>
      <c r="F991" s="2"/>
      <c r="G991" s="10"/>
    </row>
    <row r="992" spans="1:7" x14ac:dyDescent="0.25">
      <c r="A992" s="2"/>
      <c r="B992" s="2"/>
      <c r="C992" s="3"/>
      <c r="D992" s="2"/>
      <c r="E992" s="67"/>
      <c r="F992" s="2"/>
      <c r="G992" s="10"/>
    </row>
    <row r="993" spans="1:7" x14ac:dyDescent="0.25">
      <c r="A993" s="2"/>
      <c r="B993" s="2"/>
      <c r="C993" s="3"/>
      <c r="D993" s="2"/>
      <c r="E993" s="67"/>
      <c r="F993" s="2"/>
      <c r="G993" s="10"/>
    </row>
    <row r="994" spans="1:7" x14ac:dyDescent="0.25">
      <c r="A994" s="2"/>
      <c r="B994" s="2"/>
      <c r="C994" s="3"/>
      <c r="D994" s="2"/>
      <c r="E994" s="67"/>
      <c r="F994" s="2"/>
      <c r="G994" s="10"/>
    </row>
    <row r="995" spans="1:7" x14ac:dyDescent="0.25">
      <c r="A995" s="2"/>
      <c r="B995" s="2"/>
      <c r="C995" s="3"/>
      <c r="D995" s="2"/>
      <c r="E995" s="67"/>
      <c r="F995" s="2"/>
      <c r="G995" s="10"/>
    </row>
    <row r="996" spans="1:7" x14ac:dyDescent="0.25">
      <c r="A996" s="2"/>
      <c r="B996" s="2"/>
      <c r="C996" s="3"/>
      <c r="D996" s="2"/>
      <c r="E996" s="68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2"/>
      <c r="B1316" s="2"/>
      <c r="C1316" s="3"/>
      <c r="D1316" s="2"/>
      <c r="E1316" s="2"/>
      <c r="F1316" s="2"/>
      <c r="G1316" s="10"/>
    </row>
    <row r="1317" spans="1:7" x14ac:dyDescent="0.25">
      <c r="A1317" s="2"/>
      <c r="B1317" s="2"/>
      <c r="C1317" s="3"/>
      <c r="D1317" s="2"/>
      <c r="E1317" s="2"/>
      <c r="F1317" s="2"/>
      <c r="G1317" s="10"/>
    </row>
    <row r="1318" spans="1:7" x14ac:dyDescent="0.25">
      <c r="A1318" s="2"/>
      <c r="B1318" s="2"/>
      <c r="C1318" s="3"/>
      <c r="D1318" s="2"/>
      <c r="E1318" s="2"/>
      <c r="F1318" s="2"/>
      <c r="G1318" s="10"/>
    </row>
    <row r="1319" spans="1:7" x14ac:dyDescent="0.25">
      <c r="A1319" s="2"/>
      <c r="B1319" s="2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2"/>
      <c r="F1470" s="2"/>
      <c r="G1470" s="10"/>
    </row>
    <row r="1471" spans="1:7" x14ac:dyDescent="0.25">
      <c r="A1471" s="6"/>
      <c r="B1471" s="3"/>
      <c r="C1471" s="3"/>
      <c r="D1471" s="2"/>
      <c r="E1471" s="2"/>
      <c r="F1471" s="2"/>
      <c r="G1471" s="10"/>
    </row>
    <row r="1472" spans="1:7" x14ac:dyDescent="0.25">
      <c r="A1472" s="6"/>
      <c r="B1472" s="3"/>
      <c r="C1472" s="3"/>
      <c r="D1472" s="2"/>
      <c r="E1472" s="2"/>
      <c r="F1472" s="2"/>
      <c r="G1472" s="10"/>
    </row>
    <row r="1473" spans="1:7" x14ac:dyDescent="0.25">
      <c r="A1473" s="6"/>
      <c r="B1473" s="3"/>
      <c r="C1473" s="3"/>
      <c r="D1473" s="2"/>
      <c r="E1473" s="2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7"/>
      <c r="F1480" s="2"/>
      <c r="G1480" s="10"/>
    </row>
    <row r="1481" spans="1:7" x14ac:dyDescent="0.25">
      <c r="A1481" s="6"/>
      <c r="B1481" s="3"/>
      <c r="C1481" s="3"/>
      <c r="D1481" s="2"/>
      <c r="E1481" s="7"/>
      <c r="F1481" s="2"/>
      <c r="G1481" s="10"/>
    </row>
    <row r="1482" spans="1:7" x14ac:dyDescent="0.25">
      <c r="A1482" s="6"/>
      <c r="B1482" s="3"/>
      <c r="C1482" s="3"/>
      <c r="D1482" s="2"/>
      <c r="E1482" s="7"/>
      <c r="F1482" s="2"/>
      <c r="G1482" s="10"/>
    </row>
    <row r="1483" spans="1:7" x14ac:dyDescent="0.25">
      <c r="A1483" s="6"/>
      <c r="B1483" s="3"/>
      <c r="C1483" s="3"/>
      <c r="D1483" s="2"/>
      <c r="E1483" s="7"/>
      <c r="F1483" s="2"/>
      <c r="G1483" s="10"/>
    </row>
    <row r="1484" spans="1:7" x14ac:dyDescent="0.25">
      <c r="A1484" s="6"/>
      <c r="B1484" s="3"/>
      <c r="C1484" s="3"/>
      <c r="D1484" s="2"/>
      <c r="E1484" s="2"/>
      <c r="F1484" s="2"/>
      <c r="G1484" s="10"/>
    </row>
    <row r="1485" spans="1:7" x14ac:dyDescent="0.25">
      <c r="A1485" s="6"/>
      <c r="B1485" s="3"/>
      <c r="C1485" s="3"/>
      <c r="D1485" s="2"/>
      <c r="E1485" s="1"/>
      <c r="F1485" s="2"/>
      <c r="G1485" s="10"/>
    </row>
    <row r="1486" spans="1:7" x14ac:dyDescent="0.25">
      <c r="A1486" s="6"/>
      <c r="B1486" s="3"/>
      <c r="C1486" s="3"/>
      <c r="D1486" s="2"/>
      <c r="E1486" s="1"/>
      <c r="F1486" s="2"/>
      <c r="G1486" s="10"/>
    </row>
    <row r="1487" spans="1:7" x14ac:dyDescent="0.25">
      <c r="A1487" s="6"/>
      <c r="B1487" s="3"/>
      <c r="C1487" s="3"/>
      <c r="D1487" s="2"/>
      <c r="E1487" s="1"/>
      <c r="F1487" s="2"/>
      <c r="G1487" s="10"/>
    </row>
    <row r="1488" spans="1:7" x14ac:dyDescent="0.25">
      <c r="A1488" s="6"/>
      <c r="B1488" s="3"/>
      <c r="C1488" s="3"/>
      <c r="D1488" s="2"/>
      <c r="E1488" s="1"/>
      <c r="F1488" s="2"/>
      <c r="G1488" s="10"/>
    </row>
  </sheetData>
  <autoFilter ref="A11:G77"/>
  <mergeCells count="3">
    <mergeCell ref="F1:G5"/>
    <mergeCell ref="C2:E7"/>
    <mergeCell ref="E988:E996"/>
  </mergeCells>
  <pageMargins left="0.7" right="0.7" top="0.75" bottom="0.75" header="0.3" footer="0.3"/>
  <pageSetup paperSize="9" scale="46" orientation="portrait" r:id="rId1"/>
  <rowBreaks count="1" manualBreakCount="1">
    <brk id="8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5"/>
  <sheetViews>
    <sheetView view="pageBreakPreview" zoomScale="85" zoomScaleNormal="100" zoomScaleSheetLayoutView="85" workbookViewId="0">
      <pane ySplit="11" topLeftCell="A340" activePane="bottomLeft" state="frozen"/>
      <selection pane="bottomLeft" activeCell="A357" sqref="A35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5" width="20.85546875" style="4" bestFit="1" customWidth="1"/>
    <col min="6" max="6" width="19.140625" style="4" bestFit="1" customWidth="1"/>
    <col min="7" max="7" width="20.140625" style="9" customWidth="1"/>
    <col min="8" max="8" width="9.140625" style="4"/>
    <col min="9" max="14" width="9.140625" style="4" customWidth="1"/>
    <col min="15" max="16384" width="9.140625" style="4"/>
  </cols>
  <sheetData>
    <row r="1" spans="1:7" ht="15" customHeight="1" x14ac:dyDescent="0.25">
      <c r="C1" s="12"/>
      <c r="D1" s="12"/>
      <c r="E1" s="12"/>
      <c r="F1" s="63" t="s">
        <v>794</v>
      </c>
      <c r="G1" s="64"/>
    </row>
    <row r="2" spans="1:7" ht="15" customHeight="1" x14ac:dyDescent="0.25">
      <c r="C2" s="65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СЕНТЯБРЬ 2023 года
</v>
      </c>
      <c r="D2" s="65"/>
      <c r="E2" s="65"/>
      <c r="F2" s="64"/>
      <c r="G2" s="64"/>
    </row>
    <row r="3" spans="1:7" ht="15" customHeight="1" x14ac:dyDescent="0.25">
      <c r="C3" s="65"/>
      <c r="D3" s="65"/>
      <c r="E3" s="65"/>
      <c r="F3" s="64"/>
      <c r="G3" s="64"/>
    </row>
    <row r="4" spans="1:7" ht="15" customHeight="1" x14ac:dyDescent="0.25">
      <c r="C4" s="65"/>
      <c r="D4" s="65"/>
      <c r="E4" s="65"/>
      <c r="F4" s="64"/>
      <c r="G4" s="64"/>
    </row>
    <row r="5" spans="1:7" ht="15" customHeight="1" x14ac:dyDescent="0.25">
      <c r="C5" s="65"/>
      <c r="D5" s="65"/>
      <c r="E5" s="65"/>
      <c r="F5" s="64"/>
      <c r="G5" s="64"/>
    </row>
    <row r="6" spans="1:7" ht="15" customHeight="1" x14ac:dyDescent="0.25">
      <c r="C6" s="65"/>
      <c r="D6" s="65"/>
      <c r="E6" s="65"/>
    </row>
    <row r="7" spans="1:7" ht="15" customHeight="1" x14ac:dyDescent="0.25">
      <c r="C7" s="65"/>
      <c r="D7" s="65"/>
      <c r="E7" s="65"/>
    </row>
    <row r="8" spans="1:7" x14ac:dyDescent="0.25">
      <c r="A8" s="14">
        <f>'Приморский край'!A8</f>
        <v>45170</v>
      </c>
      <c r="C8" s="12"/>
      <c r="D8" s="12"/>
      <c r="E8" s="12"/>
    </row>
    <row r="9" spans="1:7" x14ac:dyDescent="0.25">
      <c r="C9" s="13"/>
      <c r="D9" s="13"/>
      <c r="E9" s="17">
        <f>SUBTOTAL(9,(E12:E1031))*1000</f>
        <v>132309.34800000023</v>
      </c>
      <c r="F9" s="17">
        <f>SUBTOTAL(9,(F12:F1031))*1000</f>
        <v>93419.92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7" t="s">
        <v>31</v>
      </c>
      <c r="B12" s="31" t="s">
        <v>697</v>
      </c>
      <c r="C12" s="31" t="s">
        <v>697</v>
      </c>
      <c r="D12" s="8" t="s">
        <v>13</v>
      </c>
      <c r="E12" s="22">
        <v>46</v>
      </c>
      <c r="F12" s="22">
        <v>34.221185000000006</v>
      </c>
      <c r="G12" s="22">
        <f>E12-F12</f>
        <v>11.778814999999994</v>
      </c>
    </row>
    <row r="13" spans="1:7" ht="22.5" customHeight="1" x14ac:dyDescent="0.25">
      <c r="A13" s="27" t="s">
        <v>31</v>
      </c>
      <c r="B13" s="31" t="s">
        <v>259</v>
      </c>
      <c r="C13" s="31" t="s">
        <v>259</v>
      </c>
      <c r="D13" s="28" t="s">
        <v>14</v>
      </c>
      <c r="E13" s="22">
        <v>0.48299999999999998</v>
      </c>
      <c r="F13" s="22">
        <v>0.30548800000000004</v>
      </c>
      <c r="G13" s="22">
        <f t="shared" ref="G13:G23" si="0">E13-F13</f>
        <v>0.17751199999999995</v>
      </c>
    </row>
    <row r="14" spans="1:7" ht="22.5" customHeight="1" x14ac:dyDescent="0.25">
      <c r="A14" s="27" t="s">
        <v>31</v>
      </c>
      <c r="B14" s="31" t="s">
        <v>698</v>
      </c>
      <c r="C14" s="31" t="s">
        <v>698</v>
      </c>
      <c r="D14" s="28" t="s">
        <v>16</v>
      </c>
      <c r="E14" s="22">
        <v>0.19109999999999999</v>
      </c>
      <c r="F14" s="22">
        <v>1.9511000000000004E-2</v>
      </c>
      <c r="G14" s="22">
        <f t="shared" si="0"/>
        <v>0.17158899999999999</v>
      </c>
    </row>
    <row r="15" spans="1:7" ht="22.5" customHeight="1" x14ac:dyDescent="0.25">
      <c r="A15" s="27" t="s">
        <v>31</v>
      </c>
      <c r="B15" s="31" t="s">
        <v>699</v>
      </c>
      <c r="C15" s="31" t="s">
        <v>699</v>
      </c>
      <c r="D15" s="28" t="s">
        <v>16</v>
      </c>
      <c r="E15" s="22">
        <v>0.1118</v>
      </c>
      <c r="F15" s="22">
        <v>5.112700000000002E-2</v>
      </c>
      <c r="G15" s="22">
        <f t="shared" si="0"/>
        <v>6.0672999999999977E-2</v>
      </c>
    </row>
    <row r="16" spans="1:7" ht="22.5" customHeight="1" x14ac:dyDescent="0.25">
      <c r="A16" s="27" t="s">
        <v>31</v>
      </c>
      <c r="B16" s="31" t="s">
        <v>260</v>
      </c>
      <c r="C16" s="31" t="s">
        <v>260</v>
      </c>
      <c r="D16" s="28" t="s">
        <v>14</v>
      </c>
      <c r="E16" s="22">
        <v>1.1659999999999999</v>
      </c>
      <c r="F16" s="22">
        <v>0.14505899999999994</v>
      </c>
      <c r="G16" s="22">
        <f t="shared" si="0"/>
        <v>1.0209410000000001</v>
      </c>
    </row>
    <row r="17" spans="1:7" ht="22.5" customHeight="1" x14ac:dyDescent="0.25">
      <c r="A17" s="27" t="s">
        <v>31</v>
      </c>
      <c r="B17" s="31" t="s">
        <v>261</v>
      </c>
      <c r="C17" s="31" t="s">
        <v>261</v>
      </c>
      <c r="D17" s="28" t="s">
        <v>14</v>
      </c>
      <c r="E17" s="22">
        <v>2</v>
      </c>
      <c r="F17" s="22">
        <v>3.1022999999999998E-2</v>
      </c>
      <c r="G17" s="22">
        <f t="shared" si="0"/>
        <v>1.968977</v>
      </c>
    </row>
    <row r="18" spans="1:7" ht="22.5" customHeight="1" x14ac:dyDescent="0.25">
      <c r="A18" s="27" t="s">
        <v>31</v>
      </c>
      <c r="B18" s="31" t="s">
        <v>262</v>
      </c>
      <c r="C18" s="31" t="s">
        <v>262</v>
      </c>
      <c r="D18" s="28" t="s">
        <v>20</v>
      </c>
      <c r="E18" s="22">
        <v>4.0000000000000002E-4</v>
      </c>
      <c r="F18" s="22">
        <v>0</v>
      </c>
      <c r="G18" s="22">
        <f t="shared" si="0"/>
        <v>4.0000000000000002E-4</v>
      </c>
    </row>
    <row r="19" spans="1:7" ht="22.5" customHeight="1" x14ac:dyDescent="0.25">
      <c r="A19" s="27" t="s">
        <v>31</v>
      </c>
      <c r="B19" s="31" t="s">
        <v>700</v>
      </c>
      <c r="C19" s="31" t="s">
        <v>700</v>
      </c>
      <c r="D19" s="28" t="s">
        <v>20</v>
      </c>
      <c r="E19" s="22">
        <v>1E-4</v>
      </c>
      <c r="F19" s="22">
        <v>6.0000000000000002E-6</v>
      </c>
      <c r="G19" s="22">
        <f t="shared" si="0"/>
        <v>9.4000000000000008E-5</v>
      </c>
    </row>
    <row r="20" spans="1:7" ht="22.5" customHeight="1" x14ac:dyDescent="0.25">
      <c r="A20" s="27" t="s">
        <v>31</v>
      </c>
      <c r="B20" s="31" t="s">
        <v>263</v>
      </c>
      <c r="C20" s="31" t="s">
        <v>263</v>
      </c>
      <c r="D20" s="28" t="s">
        <v>118</v>
      </c>
      <c r="E20" s="22">
        <v>6.9999999999999999E-4</v>
      </c>
      <c r="F20" s="22">
        <v>1.9300000000000006E-4</v>
      </c>
      <c r="G20" s="22">
        <f t="shared" si="0"/>
        <v>5.0699999999999996E-4</v>
      </c>
    </row>
    <row r="21" spans="1:7" ht="22.5" customHeight="1" x14ac:dyDescent="0.25">
      <c r="A21" s="27" t="s">
        <v>31</v>
      </c>
      <c r="B21" s="31" t="s">
        <v>264</v>
      </c>
      <c r="C21" s="31" t="s">
        <v>264</v>
      </c>
      <c r="D21" s="28" t="s">
        <v>20</v>
      </c>
      <c r="E21" s="22">
        <v>2.5000000000000001E-4</v>
      </c>
      <c r="F21" s="22">
        <v>0</v>
      </c>
      <c r="G21" s="22">
        <f t="shared" si="0"/>
        <v>2.5000000000000001E-4</v>
      </c>
    </row>
    <row r="22" spans="1:7" ht="22.5" customHeight="1" x14ac:dyDescent="0.25">
      <c r="A22" s="27" t="s">
        <v>31</v>
      </c>
      <c r="B22" s="31" t="s">
        <v>265</v>
      </c>
      <c r="C22" s="31" t="s">
        <v>265</v>
      </c>
      <c r="D22" s="28" t="s">
        <v>118</v>
      </c>
      <c r="E22" s="22">
        <v>1.5E-3</v>
      </c>
      <c r="F22" s="22">
        <v>0</v>
      </c>
      <c r="G22" s="22">
        <f t="shared" si="0"/>
        <v>1.5E-3</v>
      </c>
    </row>
    <row r="23" spans="1:7" ht="22.5" customHeight="1" x14ac:dyDescent="0.25">
      <c r="A23" s="27" t="s">
        <v>31</v>
      </c>
      <c r="B23" s="31" t="s">
        <v>266</v>
      </c>
      <c r="C23" s="31" t="s">
        <v>266</v>
      </c>
      <c r="D23" s="28" t="s">
        <v>118</v>
      </c>
      <c r="E23" s="22">
        <v>4.0000000000000001E-3</v>
      </c>
      <c r="F23" s="22">
        <v>1.2999999999999999E-5</v>
      </c>
      <c r="G23" s="22">
        <f t="shared" si="0"/>
        <v>3.9870000000000001E-3</v>
      </c>
    </row>
    <row r="24" spans="1:7" ht="22.5" customHeight="1" x14ac:dyDescent="0.25">
      <c r="A24" s="27" t="s">
        <v>31</v>
      </c>
      <c r="B24" s="31" t="s">
        <v>701</v>
      </c>
      <c r="C24" s="31" t="s">
        <v>701</v>
      </c>
      <c r="D24" s="28" t="s">
        <v>17</v>
      </c>
      <c r="E24" s="22">
        <v>5.0000000000000001E-3</v>
      </c>
      <c r="F24" s="22">
        <v>1.9499999999999999E-3</v>
      </c>
      <c r="G24" s="22">
        <f t="shared" ref="G24:G86" si="1">E24-F24</f>
        <v>3.0500000000000002E-3</v>
      </c>
    </row>
    <row r="25" spans="1:7" ht="22.5" customHeight="1" x14ac:dyDescent="0.25">
      <c r="A25" s="27" t="s">
        <v>31</v>
      </c>
      <c r="B25" s="31" t="s">
        <v>267</v>
      </c>
      <c r="C25" s="31" t="s">
        <v>267</v>
      </c>
      <c r="D25" s="28" t="s">
        <v>17</v>
      </c>
      <c r="E25" s="22">
        <v>4.4999999999999997E-3</v>
      </c>
      <c r="F25" s="22">
        <v>0</v>
      </c>
      <c r="G25" s="22">
        <f t="shared" si="1"/>
        <v>4.4999999999999997E-3</v>
      </c>
    </row>
    <row r="26" spans="1:7" ht="22.5" customHeight="1" x14ac:dyDescent="0.25">
      <c r="A26" s="27" t="s">
        <v>31</v>
      </c>
      <c r="B26" s="31" t="s">
        <v>268</v>
      </c>
      <c r="C26" s="31" t="s">
        <v>268</v>
      </c>
      <c r="D26" s="28" t="s">
        <v>17</v>
      </c>
      <c r="E26" s="22">
        <v>4.0000000000000001E-3</v>
      </c>
      <c r="F26" s="22">
        <v>2.3819999999999996E-3</v>
      </c>
      <c r="G26" s="22">
        <f t="shared" si="1"/>
        <v>1.6180000000000005E-3</v>
      </c>
    </row>
    <row r="27" spans="1:7" ht="22.5" customHeight="1" x14ac:dyDescent="0.25">
      <c r="A27" s="27" t="s">
        <v>31</v>
      </c>
      <c r="B27" s="31" t="s">
        <v>269</v>
      </c>
      <c r="C27" s="31" t="s">
        <v>269</v>
      </c>
      <c r="D27" s="28" t="s">
        <v>17</v>
      </c>
      <c r="E27" s="22">
        <v>5.0999999999999995E-3</v>
      </c>
      <c r="F27" s="22">
        <v>6.9999999999999999E-6</v>
      </c>
      <c r="G27" s="22">
        <f t="shared" si="1"/>
        <v>5.0929999999999994E-3</v>
      </c>
    </row>
    <row r="28" spans="1:7" ht="22.5" customHeight="1" x14ac:dyDescent="0.25">
      <c r="A28" s="27" t="s">
        <v>31</v>
      </c>
      <c r="B28" s="31" t="s">
        <v>702</v>
      </c>
      <c r="C28" s="31" t="s">
        <v>702</v>
      </c>
      <c r="D28" s="28" t="s">
        <v>17</v>
      </c>
      <c r="E28" s="22">
        <v>1E-3</v>
      </c>
      <c r="F28" s="22">
        <v>4.2400000000000001E-4</v>
      </c>
      <c r="G28" s="22">
        <f t="shared" si="1"/>
        <v>5.7600000000000001E-4</v>
      </c>
    </row>
    <row r="29" spans="1:7" ht="22.5" customHeight="1" x14ac:dyDescent="0.25">
      <c r="A29" s="27" t="s">
        <v>31</v>
      </c>
      <c r="B29" s="31" t="s">
        <v>270</v>
      </c>
      <c r="C29" s="31" t="s">
        <v>270</v>
      </c>
      <c r="D29" s="28" t="s">
        <v>118</v>
      </c>
      <c r="E29" s="22">
        <v>1.5E-3</v>
      </c>
      <c r="F29" s="22">
        <v>1.5E-3</v>
      </c>
      <c r="G29" s="22">
        <f t="shared" si="1"/>
        <v>0</v>
      </c>
    </row>
    <row r="30" spans="1:7" ht="22.5" x14ac:dyDescent="0.25">
      <c r="A30" s="27" t="s">
        <v>31</v>
      </c>
      <c r="B30" s="31" t="s">
        <v>271</v>
      </c>
      <c r="C30" s="31" t="s">
        <v>271</v>
      </c>
      <c r="D30" s="8" t="s">
        <v>118</v>
      </c>
      <c r="E30" s="22">
        <v>0</v>
      </c>
      <c r="F30" s="22">
        <v>0</v>
      </c>
      <c r="G30" s="22">
        <f t="shared" si="1"/>
        <v>0</v>
      </c>
    </row>
    <row r="31" spans="1:7" ht="22.5" customHeight="1" x14ac:dyDescent="0.25">
      <c r="A31" s="27" t="s">
        <v>31</v>
      </c>
      <c r="B31" s="31" t="s">
        <v>272</v>
      </c>
      <c r="C31" s="31" t="s">
        <v>272</v>
      </c>
      <c r="D31" s="8" t="s">
        <v>118</v>
      </c>
      <c r="E31" s="22">
        <v>1.4E-3</v>
      </c>
      <c r="F31" s="22">
        <v>6.2200000000000037E-4</v>
      </c>
      <c r="G31" s="22">
        <f t="shared" si="1"/>
        <v>7.7799999999999961E-4</v>
      </c>
    </row>
    <row r="32" spans="1:7" ht="22.5" customHeight="1" x14ac:dyDescent="0.25">
      <c r="A32" s="27" t="s">
        <v>31</v>
      </c>
      <c r="B32" s="31" t="s">
        <v>273</v>
      </c>
      <c r="C32" s="31" t="s">
        <v>273</v>
      </c>
      <c r="D32" s="8" t="s">
        <v>118</v>
      </c>
      <c r="E32" s="22">
        <v>2.9999999999999997E-4</v>
      </c>
      <c r="F32" s="22">
        <v>6.9999999999999999E-6</v>
      </c>
      <c r="G32" s="22">
        <f t="shared" si="1"/>
        <v>2.9299999999999997E-4</v>
      </c>
    </row>
    <row r="33" spans="1:7" ht="22.5" x14ac:dyDescent="0.25">
      <c r="A33" s="27" t="s">
        <v>31</v>
      </c>
      <c r="B33" s="31" t="s">
        <v>274</v>
      </c>
      <c r="C33" s="31" t="s">
        <v>274</v>
      </c>
      <c r="D33" s="8" t="s">
        <v>118</v>
      </c>
      <c r="E33" s="22">
        <v>5.0000000000000001E-4</v>
      </c>
      <c r="F33" s="22">
        <v>5.4000000000000005E-5</v>
      </c>
      <c r="G33" s="22">
        <f t="shared" si="1"/>
        <v>4.46E-4</v>
      </c>
    </row>
    <row r="34" spans="1:7" ht="22.5" x14ac:dyDescent="0.25">
      <c r="A34" s="27" t="s">
        <v>31</v>
      </c>
      <c r="B34" s="31" t="s">
        <v>275</v>
      </c>
      <c r="C34" s="31" t="s">
        <v>275</v>
      </c>
      <c r="D34" s="28" t="s">
        <v>118</v>
      </c>
      <c r="E34" s="22">
        <v>6.9999999999999999E-4</v>
      </c>
      <c r="F34" s="22">
        <v>0</v>
      </c>
      <c r="G34" s="22">
        <f t="shared" si="1"/>
        <v>6.9999999999999999E-4</v>
      </c>
    </row>
    <row r="35" spans="1:7" ht="22.5" x14ac:dyDescent="0.25">
      <c r="A35" s="27" t="s">
        <v>31</v>
      </c>
      <c r="B35" s="31" t="s">
        <v>703</v>
      </c>
      <c r="C35" s="31" t="s">
        <v>703</v>
      </c>
      <c r="D35" s="28" t="s">
        <v>118</v>
      </c>
      <c r="E35" s="22">
        <v>0</v>
      </c>
      <c r="F35" s="22">
        <v>0</v>
      </c>
      <c r="G35" s="22">
        <f t="shared" si="1"/>
        <v>0</v>
      </c>
    </row>
    <row r="36" spans="1:7" ht="22.5" x14ac:dyDescent="0.25">
      <c r="A36" s="27" t="s">
        <v>31</v>
      </c>
      <c r="B36" s="31" t="s">
        <v>276</v>
      </c>
      <c r="C36" s="31" t="s">
        <v>276</v>
      </c>
      <c r="D36" s="28" t="s">
        <v>118</v>
      </c>
      <c r="E36" s="22">
        <v>0</v>
      </c>
      <c r="F36" s="22">
        <v>0</v>
      </c>
      <c r="G36" s="22">
        <f t="shared" si="1"/>
        <v>0</v>
      </c>
    </row>
    <row r="37" spans="1:7" ht="22.5" x14ac:dyDescent="0.25">
      <c r="A37" s="27" t="s">
        <v>31</v>
      </c>
      <c r="B37" s="31" t="s">
        <v>277</v>
      </c>
      <c r="C37" s="31" t="s">
        <v>277</v>
      </c>
      <c r="D37" s="28" t="s">
        <v>118</v>
      </c>
      <c r="E37" s="22">
        <v>2.9999999999999997E-4</v>
      </c>
      <c r="F37" s="22">
        <v>0</v>
      </c>
      <c r="G37" s="22">
        <f t="shared" si="1"/>
        <v>2.9999999999999997E-4</v>
      </c>
    </row>
    <row r="38" spans="1:7" ht="33.75" customHeight="1" x14ac:dyDescent="0.25">
      <c r="A38" s="27" t="s">
        <v>31</v>
      </c>
      <c r="B38" s="31" t="s">
        <v>278</v>
      </c>
      <c r="C38" s="31" t="s">
        <v>278</v>
      </c>
      <c r="D38" s="8" t="s">
        <v>118</v>
      </c>
      <c r="E38" s="22">
        <v>2E-3</v>
      </c>
      <c r="F38" s="22">
        <v>9.8300000000000037E-4</v>
      </c>
      <c r="G38" s="22">
        <f t="shared" si="1"/>
        <v>1.0169999999999997E-3</v>
      </c>
    </row>
    <row r="39" spans="1:7" ht="22.5" customHeight="1" x14ac:dyDescent="0.25">
      <c r="A39" s="27" t="s">
        <v>31</v>
      </c>
      <c r="B39" s="31" t="s">
        <v>704</v>
      </c>
      <c r="C39" s="31" t="s">
        <v>704</v>
      </c>
      <c r="D39" s="8" t="s">
        <v>118</v>
      </c>
      <c r="E39" s="22">
        <v>8.0000000000000004E-4</v>
      </c>
      <c r="F39" s="22">
        <v>0</v>
      </c>
      <c r="G39" s="22">
        <f t="shared" si="1"/>
        <v>8.0000000000000004E-4</v>
      </c>
    </row>
    <row r="40" spans="1:7" ht="33.75" customHeight="1" x14ac:dyDescent="0.25">
      <c r="A40" s="27" t="s">
        <v>31</v>
      </c>
      <c r="B40" s="31" t="s">
        <v>279</v>
      </c>
      <c r="C40" s="31" t="s">
        <v>279</v>
      </c>
      <c r="D40" s="8" t="s">
        <v>118</v>
      </c>
      <c r="E40" s="22">
        <v>2E-3</v>
      </c>
      <c r="F40" s="22">
        <v>0</v>
      </c>
      <c r="G40" s="22">
        <f t="shared" si="1"/>
        <v>2E-3</v>
      </c>
    </row>
    <row r="41" spans="1:7" ht="33.75" customHeight="1" x14ac:dyDescent="0.25">
      <c r="A41" s="27" t="s">
        <v>31</v>
      </c>
      <c r="B41" s="31" t="s">
        <v>280</v>
      </c>
      <c r="C41" s="31" t="s">
        <v>280</v>
      </c>
      <c r="D41" s="8" t="s">
        <v>118</v>
      </c>
      <c r="E41" s="22">
        <v>4.0000000000000002E-4</v>
      </c>
      <c r="F41" s="22">
        <v>2.0500000000000008E-4</v>
      </c>
      <c r="G41" s="22">
        <f t="shared" si="1"/>
        <v>1.9499999999999994E-4</v>
      </c>
    </row>
    <row r="42" spans="1:7" ht="22.5" customHeight="1" x14ac:dyDescent="0.25">
      <c r="A42" s="27" t="s">
        <v>31</v>
      </c>
      <c r="B42" s="31" t="s">
        <v>705</v>
      </c>
      <c r="C42" s="31" t="s">
        <v>705</v>
      </c>
      <c r="D42" s="8" t="s">
        <v>20</v>
      </c>
      <c r="E42" s="22">
        <v>5.0000000000000001E-4</v>
      </c>
      <c r="F42" s="22">
        <v>0</v>
      </c>
      <c r="G42" s="22">
        <f t="shared" si="1"/>
        <v>5.0000000000000001E-4</v>
      </c>
    </row>
    <row r="43" spans="1:7" ht="22.5" customHeight="1" x14ac:dyDescent="0.25">
      <c r="A43" s="27" t="s">
        <v>31</v>
      </c>
      <c r="B43" s="31" t="s">
        <v>281</v>
      </c>
      <c r="C43" s="31" t="s">
        <v>281</v>
      </c>
      <c r="D43" s="8" t="s">
        <v>20</v>
      </c>
      <c r="E43" s="22">
        <v>2.0000000000000001E-4</v>
      </c>
      <c r="F43" s="22">
        <v>0</v>
      </c>
      <c r="G43" s="22">
        <f t="shared" si="1"/>
        <v>2.0000000000000001E-4</v>
      </c>
    </row>
    <row r="44" spans="1:7" ht="22.5" customHeight="1" x14ac:dyDescent="0.25">
      <c r="A44" s="27" t="s">
        <v>31</v>
      </c>
      <c r="B44" s="31" t="s">
        <v>282</v>
      </c>
      <c r="C44" s="31" t="s">
        <v>282</v>
      </c>
      <c r="D44" s="8" t="s">
        <v>118</v>
      </c>
      <c r="E44" s="22">
        <v>1E-3</v>
      </c>
      <c r="F44" s="22">
        <v>1.1800000000000001E-4</v>
      </c>
      <c r="G44" s="22">
        <f t="shared" si="1"/>
        <v>8.8199999999999997E-4</v>
      </c>
    </row>
    <row r="45" spans="1:7" ht="22.5" customHeight="1" x14ac:dyDescent="0.25">
      <c r="A45" s="27" t="s">
        <v>31</v>
      </c>
      <c r="B45" s="31" t="s">
        <v>283</v>
      </c>
      <c r="C45" s="31" t="s">
        <v>283</v>
      </c>
      <c r="D45" s="8" t="s">
        <v>118</v>
      </c>
      <c r="E45" s="22">
        <v>0</v>
      </c>
      <c r="F45" s="22">
        <v>0</v>
      </c>
      <c r="G45" s="22">
        <f t="shared" si="1"/>
        <v>0</v>
      </c>
    </row>
    <row r="46" spans="1:7" ht="22.5" customHeight="1" x14ac:dyDescent="0.25">
      <c r="A46" s="27" t="s">
        <v>31</v>
      </c>
      <c r="B46" s="31" t="s">
        <v>284</v>
      </c>
      <c r="C46" s="31" t="s">
        <v>284</v>
      </c>
      <c r="D46" s="8" t="s">
        <v>118</v>
      </c>
      <c r="E46" s="22">
        <v>1.8E-3</v>
      </c>
      <c r="F46" s="22">
        <v>7.0400000000000031E-4</v>
      </c>
      <c r="G46" s="22">
        <f t="shared" si="1"/>
        <v>1.0959999999999998E-3</v>
      </c>
    </row>
    <row r="47" spans="1:7" ht="33.75" customHeight="1" x14ac:dyDescent="0.25">
      <c r="A47" s="27" t="s">
        <v>31</v>
      </c>
      <c r="B47" s="31" t="s">
        <v>285</v>
      </c>
      <c r="C47" s="31" t="s">
        <v>285</v>
      </c>
      <c r="D47" s="8" t="s">
        <v>118</v>
      </c>
      <c r="E47" s="22">
        <v>1.6999999999999999E-3</v>
      </c>
      <c r="F47" s="22">
        <v>7.1400000000000033E-4</v>
      </c>
      <c r="G47" s="22">
        <f t="shared" si="1"/>
        <v>9.8599999999999946E-4</v>
      </c>
    </row>
    <row r="48" spans="1:7" ht="22.5" customHeight="1" x14ac:dyDescent="0.25">
      <c r="A48" s="27" t="s">
        <v>31</v>
      </c>
      <c r="B48" s="31" t="s">
        <v>706</v>
      </c>
      <c r="C48" s="31" t="s">
        <v>706</v>
      </c>
      <c r="D48" s="8" t="s">
        <v>118</v>
      </c>
      <c r="E48" s="22">
        <v>1E-4</v>
      </c>
      <c r="F48" s="22">
        <v>0</v>
      </c>
      <c r="G48" s="22">
        <f t="shared" si="1"/>
        <v>1E-4</v>
      </c>
    </row>
    <row r="49" spans="1:7" ht="22.5" customHeight="1" x14ac:dyDescent="0.25">
      <c r="A49" s="27" t="s">
        <v>31</v>
      </c>
      <c r="B49" s="31" t="s">
        <v>286</v>
      </c>
      <c r="C49" s="31" t="s">
        <v>286</v>
      </c>
      <c r="D49" s="8" t="s">
        <v>118</v>
      </c>
      <c r="E49" s="22">
        <v>1.1000000000000001E-3</v>
      </c>
      <c r="F49" s="22">
        <v>4.900000000000002E-4</v>
      </c>
      <c r="G49" s="22">
        <f t="shared" si="1"/>
        <v>6.0999999999999987E-4</v>
      </c>
    </row>
    <row r="50" spans="1:7" ht="22.5" customHeight="1" x14ac:dyDescent="0.25">
      <c r="A50" s="27" t="s">
        <v>31</v>
      </c>
      <c r="B50" s="31" t="s">
        <v>707</v>
      </c>
      <c r="C50" s="31" t="s">
        <v>707</v>
      </c>
      <c r="D50" s="8" t="s">
        <v>118</v>
      </c>
      <c r="E50" s="22">
        <v>5.9999999999999995E-4</v>
      </c>
      <c r="F50" s="22">
        <v>0</v>
      </c>
      <c r="G50" s="22">
        <f t="shared" si="1"/>
        <v>5.9999999999999995E-4</v>
      </c>
    </row>
    <row r="51" spans="1:7" ht="33.75" customHeight="1" x14ac:dyDescent="0.25">
      <c r="A51" s="27" t="s">
        <v>31</v>
      </c>
      <c r="B51" s="31" t="s">
        <v>287</v>
      </c>
      <c r="C51" s="31" t="s">
        <v>287</v>
      </c>
      <c r="D51" s="8" t="s">
        <v>17</v>
      </c>
      <c r="E51" s="22">
        <v>8.0000000000000002E-3</v>
      </c>
      <c r="F51" s="22">
        <v>6.2600000000000017E-3</v>
      </c>
      <c r="G51" s="22">
        <f t="shared" si="1"/>
        <v>1.7399999999999985E-3</v>
      </c>
    </row>
    <row r="52" spans="1:7" ht="22.5" customHeight="1" x14ac:dyDescent="0.25">
      <c r="A52" s="27" t="s">
        <v>31</v>
      </c>
      <c r="B52" s="31" t="s">
        <v>288</v>
      </c>
      <c r="C52" s="31" t="s">
        <v>288</v>
      </c>
      <c r="D52" s="8" t="s">
        <v>20</v>
      </c>
      <c r="E52" s="22">
        <v>5.0000000000000001E-4</v>
      </c>
      <c r="F52" s="22">
        <v>6.8999999999999997E-5</v>
      </c>
      <c r="G52" s="22">
        <f t="shared" si="1"/>
        <v>4.3100000000000001E-4</v>
      </c>
    </row>
    <row r="53" spans="1:7" ht="22.5" customHeight="1" x14ac:dyDescent="0.25">
      <c r="A53" s="27" t="s">
        <v>31</v>
      </c>
      <c r="B53" s="31" t="s">
        <v>289</v>
      </c>
      <c r="C53" s="31" t="s">
        <v>289</v>
      </c>
      <c r="D53" s="8" t="s">
        <v>16</v>
      </c>
      <c r="E53" s="22">
        <v>0.12</v>
      </c>
      <c r="F53" s="22">
        <v>5.4744999999999995E-2</v>
      </c>
      <c r="G53" s="22">
        <f t="shared" si="1"/>
        <v>6.5255000000000007E-2</v>
      </c>
    </row>
    <row r="54" spans="1:7" ht="33.75" customHeight="1" x14ac:dyDescent="0.25">
      <c r="A54" s="27" t="s">
        <v>31</v>
      </c>
      <c r="B54" s="31" t="s">
        <v>290</v>
      </c>
      <c r="C54" s="31" t="s">
        <v>290</v>
      </c>
      <c r="D54" s="8" t="s">
        <v>16</v>
      </c>
      <c r="E54" s="22">
        <v>0.08</v>
      </c>
      <c r="F54" s="22">
        <v>3.2817000000000013E-2</v>
      </c>
      <c r="G54" s="22">
        <f t="shared" si="1"/>
        <v>4.7182999999999989E-2</v>
      </c>
    </row>
    <row r="55" spans="1:7" ht="33.75" customHeight="1" x14ac:dyDescent="0.25">
      <c r="A55" s="27" t="s">
        <v>31</v>
      </c>
      <c r="B55" s="31" t="s">
        <v>291</v>
      </c>
      <c r="C55" s="31" t="s">
        <v>291</v>
      </c>
      <c r="D55" s="8" t="s">
        <v>20</v>
      </c>
      <c r="E55" s="22">
        <v>2.9999999999999997E-4</v>
      </c>
      <c r="F55" s="22">
        <v>1.0800000000000006E-4</v>
      </c>
      <c r="G55" s="22">
        <f t="shared" si="1"/>
        <v>1.919999999999999E-4</v>
      </c>
    </row>
    <row r="56" spans="1:7" ht="33.75" customHeight="1" x14ac:dyDescent="0.25">
      <c r="A56" s="27" t="s">
        <v>31</v>
      </c>
      <c r="B56" s="31" t="s">
        <v>708</v>
      </c>
      <c r="C56" s="31" t="s">
        <v>708</v>
      </c>
      <c r="D56" s="8" t="s">
        <v>20</v>
      </c>
      <c r="E56" s="22">
        <v>0</v>
      </c>
      <c r="F56" s="22">
        <v>0</v>
      </c>
      <c r="G56" s="22">
        <f t="shared" si="1"/>
        <v>0</v>
      </c>
    </row>
    <row r="57" spans="1:7" ht="22.5" customHeight="1" x14ac:dyDescent="0.25">
      <c r="A57" s="27" t="s">
        <v>31</v>
      </c>
      <c r="B57" s="31" t="s">
        <v>292</v>
      </c>
      <c r="C57" s="31" t="s">
        <v>292</v>
      </c>
      <c r="D57" s="8" t="s">
        <v>118</v>
      </c>
      <c r="E57" s="22">
        <v>4.0000000000000002E-4</v>
      </c>
      <c r="F57" s="22">
        <v>2.0700000000000007E-4</v>
      </c>
      <c r="G57" s="22">
        <f t="shared" si="1"/>
        <v>1.9299999999999995E-4</v>
      </c>
    </row>
    <row r="58" spans="1:7" ht="22.5" customHeight="1" x14ac:dyDescent="0.25">
      <c r="A58" s="27" t="s">
        <v>31</v>
      </c>
      <c r="B58" s="31" t="s">
        <v>293</v>
      </c>
      <c r="C58" s="31" t="s">
        <v>293</v>
      </c>
      <c r="D58" s="8" t="s">
        <v>20</v>
      </c>
      <c r="E58" s="22">
        <v>5.0000000000000001E-4</v>
      </c>
      <c r="F58" s="22">
        <v>1.2799999999999999E-4</v>
      </c>
      <c r="G58" s="22">
        <f t="shared" si="1"/>
        <v>3.7200000000000004E-4</v>
      </c>
    </row>
    <row r="59" spans="1:7" ht="22.5" customHeight="1" x14ac:dyDescent="0.25">
      <c r="A59" s="27" t="s">
        <v>31</v>
      </c>
      <c r="B59" s="31" t="s">
        <v>294</v>
      </c>
      <c r="C59" s="31" t="s">
        <v>294</v>
      </c>
      <c r="D59" s="8" t="s">
        <v>118</v>
      </c>
      <c r="E59" s="22">
        <v>2E-3</v>
      </c>
      <c r="F59" s="22">
        <v>0</v>
      </c>
      <c r="G59" s="22">
        <f t="shared" si="1"/>
        <v>2E-3</v>
      </c>
    </row>
    <row r="60" spans="1:7" ht="22.5" customHeight="1" x14ac:dyDescent="0.25">
      <c r="A60" s="27" t="s">
        <v>31</v>
      </c>
      <c r="B60" s="31" t="s">
        <v>295</v>
      </c>
      <c r="C60" s="31" t="s">
        <v>295</v>
      </c>
      <c r="D60" s="8" t="s">
        <v>20</v>
      </c>
      <c r="E60" s="22">
        <v>1E-4</v>
      </c>
      <c r="F60" s="22">
        <v>9.0000000000000033E-5</v>
      </c>
      <c r="G60" s="22">
        <f t="shared" si="1"/>
        <v>9.999999999999972E-6</v>
      </c>
    </row>
    <row r="61" spans="1:7" ht="22.5" customHeight="1" x14ac:dyDescent="0.25">
      <c r="A61" s="27" t="s">
        <v>31</v>
      </c>
      <c r="B61" s="31" t="s">
        <v>709</v>
      </c>
      <c r="C61" s="31" t="s">
        <v>709</v>
      </c>
      <c r="D61" s="8" t="s">
        <v>118</v>
      </c>
      <c r="E61" s="22">
        <v>8.9999999999999998E-4</v>
      </c>
      <c r="F61" s="22">
        <v>0</v>
      </c>
      <c r="G61" s="22">
        <f t="shared" si="1"/>
        <v>8.9999999999999998E-4</v>
      </c>
    </row>
    <row r="62" spans="1:7" ht="22.5" customHeight="1" x14ac:dyDescent="0.25">
      <c r="A62" s="27" t="s">
        <v>31</v>
      </c>
      <c r="B62" s="31" t="s">
        <v>710</v>
      </c>
      <c r="C62" s="31" t="s">
        <v>710</v>
      </c>
      <c r="D62" s="8" t="s">
        <v>20</v>
      </c>
      <c r="E62" s="22">
        <v>2.9999999999999997E-4</v>
      </c>
      <c r="F62" s="22">
        <v>1.2699999999999997E-4</v>
      </c>
      <c r="G62" s="22">
        <f t="shared" si="1"/>
        <v>1.73E-4</v>
      </c>
    </row>
    <row r="63" spans="1:7" ht="33.75" customHeight="1" x14ac:dyDescent="0.25">
      <c r="A63" s="27" t="s">
        <v>31</v>
      </c>
      <c r="B63" s="31" t="s">
        <v>296</v>
      </c>
      <c r="C63" s="31" t="s">
        <v>296</v>
      </c>
      <c r="D63" s="8" t="s">
        <v>118</v>
      </c>
      <c r="E63" s="22">
        <v>8.5999999999999998E-4</v>
      </c>
      <c r="F63" s="22">
        <v>3.7800000000000024E-4</v>
      </c>
      <c r="G63" s="22">
        <f t="shared" si="1"/>
        <v>4.8199999999999974E-4</v>
      </c>
    </row>
    <row r="64" spans="1:7" ht="33.75" customHeight="1" x14ac:dyDescent="0.25">
      <c r="A64" s="27" t="s">
        <v>31</v>
      </c>
      <c r="B64" s="31" t="s">
        <v>297</v>
      </c>
      <c r="C64" s="31" t="s">
        <v>297</v>
      </c>
      <c r="D64" s="8" t="s">
        <v>118</v>
      </c>
      <c r="E64" s="22">
        <v>2.9999999999999997E-4</v>
      </c>
      <c r="F64" s="22">
        <v>3.900000000000002E-5</v>
      </c>
      <c r="G64" s="22">
        <f t="shared" si="1"/>
        <v>2.6099999999999995E-4</v>
      </c>
    </row>
    <row r="65" spans="1:7" ht="22.5" customHeight="1" x14ac:dyDescent="0.25">
      <c r="A65" s="27" t="s">
        <v>31</v>
      </c>
      <c r="B65" s="31" t="s">
        <v>711</v>
      </c>
      <c r="C65" s="31" t="s">
        <v>711</v>
      </c>
      <c r="D65" s="8" t="s">
        <v>118</v>
      </c>
      <c r="E65" s="22">
        <v>6.3E-3</v>
      </c>
      <c r="F65" s="22">
        <v>1.6850000000000003E-3</v>
      </c>
      <c r="G65" s="22">
        <f t="shared" si="1"/>
        <v>4.6149999999999993E-3</v>
      </c>
    </row>
    <row r="66" spans="1:7" ht="33.75" customHeight="1" x14ac:dyDescent="0.25">
      <c r="A66" s="27" t="s">
        <v>31</v>
      </c>
      <c r="B66" s="31" t="s">
        <v>298</v>
      </c>
      <c r="C66" s="31" t="s">
        <v>298</v>
      </c>
      <c r="D66" s="8" t="s">
        <v>118</v>
      </c>
      <c r="E66" s="22">
        <v>1E-3</v>
      </c>
      <c r="F66" s="22">
        <v>8.0400000000000024E-4</v>
      </c>
      <c r="G66" s="22">
        <f t="shared" si="1"/>
        <v>1.9599999999999978E-4</v>
      </c>
    </row>
    <row r="67" spans="1:7" ht="22.5" customHeight="1" x14ac:dyDescent="0.25">
      <c r="A67" s="27" t="s">
        <v>31</v>
      </c>
      <c r="B67" s="31" t="s">
        <v>299</v>
      </c>
      <c r="C67" s="31" t="s">
        <v>299</v>
      </c>
      <c r="D67" s="8" t="s">
        <v>118</v>
      </c>
      <c r="E67" s="22">
        <v>2.9999999999999997E-4</v>
      </c>
      <c r="F67" s="22">
        <v>2.7000000000000016E-5</v>
      </c>
      <c r="G67" s="22">
        <f t="shared" si="1"/>
        <v>2.7299999999999997E-4</v>
      </c>
    </row>
    <row r="68" spans="1:7" ht="33.75" customHeight="1" x14ac:dyDescent="0.25">
      <c r="A68" s="27" t="s">
        <v>31</v>
      </c>
      <c r="B68" s="31" t="s">
        <v>300</v>
      </c>
      <c r="C68" s="31" t="s">
        <v>300</v>
      </c>
      <c r="D68" s="8" t="s">
        <v>118</v>
      </c>
      <c r="E68" s="22">
        <v>1.5E-3</v>
      </c>
      <c r="F68" s="22">
        <v>4.0500000000000019E-4</v>
      </c>
      <c r="G68" s="22">
        <f t="shared" si="1"/>
        <v>1.0949999999999998E-3</v>
      </c>
    </row>
    <row r="69" spans="1:7" ht="33.75" customHeight="1" x14ac:dyDescent="0.25">
      <c r="A69" s="27" t="s">
        <v>31</v>
      </c>
      <c r="B69" s="31" t="s">
        <v>712</v>
      </c>
      <c r="C69" s="31" t="s">
        <v>712</v>
      </c>
      <c r="D69" s="8" t="s">
        <v>118</v>
      </c>
      <c r="E69" s="22">
        <v>0</v>
      </c>
      <c r="F69" s="22">
        <v>0</v>
      </c>
      <c r="G69" s="22">
        <f t="shared" si="1"/>
        <v>0</v>
      </c>
    </row>
    <row r="70" spans="1:7" ht="22.5" customHeight="1" x14ac:dyDescent="0.25">
      <c r="A70" s="27" t="s">
        <v>31</v>
      </c>
      <c r="B70" s="31" t="s">
        <v>301</v>
      </c>
      <c r="C70" s="31" t="s">
        <v>301</v>
      </c>
      <c r="D70" s="8" t="s">
        <v>118</v>
      </c>
      <c r="E70" s="22">
        <v>1.9499999999999999E-3</v>
      </c>
      <c r="F70" s="22">
        <v>5.3800000000000018E-4</v>
      </c>
      <c r="G70" s="22">
        <f t="shared" si="1"/>
        <v>1.4119999999999996E-3</v>
      </c>
    </row>
    <row r="71" spans="1:7" ht="22.5" customHeight="1" x14ac:dyDescent="0.25">
      <c r="A71" s="27" t="s">
        <v>31</v>
      </c>
      <c r="B71" s="31" t="s">
        <v>302</v>
      </c>
      <c r="C71" s="31" t="s">
        <v>302</v>
      </c>
      <c r="D71" s="8" t="s">
        <v>20</v>
      </c>
      <c r="E71" s="22">
        <v>2.9999999999999997E-4</v>
      </c>
      <c r="F71" s="22">
        <v>2.9700000000000001E-4</v>
      </c>
      <c r="G71" s="22">
        <f t="shared" si="1"/>
        <v>2.9999999999999645E-6</v>
      </c>
    </row>
    <row r="72" spans="1:7" ht="33.75" customHeight="1" x14ac:dyDescent="0.25">
      <c r="A72" s="27" t="s">
        <v>31</v>
      </c>
      <c r="B72" s="31" t="s">
        <v>303</v>
      </c>
      <c r="C72" s="31" t="s">
        <v>303</v>
      </c>
      <c r="D72" s="8" t="s">
        <v>118</v>
      </c>
      <c r="E72" s="22">
        <v>1.5E-3</v>
      </c>
      <c r="F72" s="22">
        <v>0</v>
      </c>
      <c r="G72" s="22">
        <f t="shared" si="1"/>
        <v>1.5E-3</v>
      </c>
    </row>
    <row r="73" spans="1:7" ht="22.5" customHeight="1" x14ac:dyDescent="0.25">
      <c r="A73" s="27" t="s">
        <v>31</v>
      </c>
      <c r="B73" s="31" t="s">
        <v>304</v>
      </c>
      <c r="C73" s="31" t="s">
        <v>304</v>
      </c>
      <c r="D73" s="8" t="s">
        <v>118</v>
      </c>
      <c r="E73" s="22">
        <v>2.5000000000000001E-3</v>
      </c>
      <c r="F73" s="22">
        <v>4.8000000000000028E-5</v>
      </c>
      <c r="G73" s="22">
        <f t="shared" si="1"/>
        <v>2.4520000000000002E-3</v>
      </c>
    </row>
    <row r="74" spans="1:7" ht="22.5" customHeight="1" x14ac:dyDescent="0.25">
      <c r="A74" s="27" t="s">
        <v>31</v>
      </c>
      <c r="B74" s="31" t="s">
        <v>305</v>
      </c>
      <c r="C74" s="31" t="s">
        <v>305</v>
      </c>
      <c r="D74" s="8" t="s">
        <v>20</v>
      </c>
      <c r="E74" s="22">
        <v>2E-3</v>
      </c>
      <c r="F74" s="22">
        <v>0</v>
      </c>
      <c r="G74" s="22">
        <f t="shared" si="1"/>
        <v>2E-3</v>
      </c>
    </row>
    <row r="75" spans="1:7" ht="33.75" customHeight="1" x14ac:dyDescent="0.25">
      <c r="A75" s="27" t="s">
        <v>31</v>
      </c>
      <c r="B75" s="31" t="s">
        <v>306</v>
      </c>
      <c r="C75" s="31" t="s">
        <v>306</v>
      </c>
      <c r="D75" s="8" t="s">
        <v>118</v>
      </c>
      <c r="E75" s="22">
        <v>5.0000000000000001E-4</v>
      </c>
      <c r="F75" s="22">
        <v>0</v>
      </c>
      <c r="G75" s="22">
        <f t="shared" si="1"/>
        <v>5.0000000000000001E-4</v>
      </c>
    </row>
    <row r="76" spans="1:7" ht="22.5" customHeight="1" x14ac:dyDescent="0.25">
      <c r="A76" s="27" t="s">
        <v>31</v>
      </c>
      <c r="B76" s="31" t="s">
        <v>713</v>
      </c>
      <c r="C76" s="31" t="s">
        <v>713</v>
      </c>
      <c r="D76" s="8" t="s">
        <v>118</v>
      </c>
      <c r="E76" s="22">
        <v>8.9999999999999998E-4</v>
      </c>
      <c r="F76" s="22">
        <v>6.9999999999999999E-6</v>
      </c>
      <c r="G76" s="22">
        <f t="shared" si="1"/>
        <v>8.9300000000000002E-4</v>
      </c>
    </row>
    <row r="77" spans="1:7" ht="22.5" customHeight="1" x14ac:dyDescent="0.25">
      <c r="A77" s="27" t="s">
        <v>31</v>
      </c>
      <c r="B77" s="31" t="s">
        <v>307</v>
      </c>
      <c r="C77" s="31" t="s">
        <v>307</v>
      </c>
      <c r="D77" s="8" t="s">
        <v>118</v>
      </c>
      <c r="E77" s="22">
        <v>1.5E-3</v>
      </c>
      <c r="F77" s="22">
        <v>1.7E-5</v>
      </c>
      <c r="G77" s="22">
        <f t="shared" si="1"/>
        <v>1.4829999999999999E-3</v>
      </c>
    </row>
    <row r="78" spans="1:7" ht="22.5" customHeight="1" x14ac:dyDescent="0.25">
      <c r="A78" s="27" t="s">
        <v>31</v>
      </c>
      <c r="B78" s="31" t="s">
        <v>308</v>
      </c>
      <c r="C78" s="31" t="s">
        <v>308</v>
      </c>
      <c r="D78" s="8" t="s">
        <v>118</v>
      </c>
      <c r="E78" s="22">
        <v>1.8E-3</v>
      </c>
      <c r="F78" s="22">
        <v>1.1910000000000004E-3</v>
      </c>
      <c r="G78" s="22">
        <f t="shared" si="1"/>
        <v>6.0899999999999952E-4</v>
      </c>
    </row>
    <row r="79" spans="1:7" ht="33.75" customHeight="1" x14ac:dyDescent="0.25">
      <c r="A79" s="27" t="s">
        <v>31</v>
      </c>
      <c r="B79" s="31" t="s">
        <v>714</v>
      </c>
      <c r="C79" s="31" t="s">
        <v>714</v>
      </c>
      <c r="D79" s="8" t="s">
        <v>118</v>
      </c>
      <c r="E79" s="22">
        <v>1E-3</v>
      </c>
      <c r="F79" s="22">
        <v>6.8100000000000029E-4</v>
      </c>
      <c r="G79" s="22">
        <f t="shared" si="1"/>
        <v>3.1899999999999973E-4</v>
      </c>
    </row>
    <row r="80" spans="1:7" ht="22.5" customHeight="1" x14ac:dyDescent="0.25">
      <c r="A80" s="27" t="s">
        <v>31</v>
      </c>
      <c r="B80" s="31" t="s">
        <v>309</v>
      </c>
      <c r="C80" s="31" t="s">
        <v>309</v>
      </c>
      <c r="D80" s="8" t="s">
        <v>118</v>
      </c>
      <c r="E80" s="22">
        <v>4.0000000000000002E-4</v>
      </c>
      <c r="F80" s="22">
        <v>1.6300000000000003E-4</v>
      </c>
      <c r="G80" s="22">
        <f t="shared" si="1"/>
        <v>2.3699999999999999E-4</v>
      </c>
    </row>
    <row r="81" spans="1:7" ht="22.5" customHeight="1" x14ac:dyDescent="0.25">
      <c r="A81" s="27" t="s">
        <v>31</v>
      </c>
      <c r="B81" s="31" t="s">
        <v>310</v>
      </c>
      <c r="C81" s="31" t="s">
        <v>310</v>
      </c>
      <c r="D81" s="8" t="s">
        <v>118</v>
      </c>
      <c r="E81" s="22">
        <v>2.0000000000000001E-4</v>
      </c>
      <c r="F81" s="22">
        <v>0</v>
      </c>
      <c r="G81" s="22">
        <f t="shared" si="1"/>
        <v>2.0000000000000001E-4</v>
      </c>
    </row>
    <row r="82" spans="1:7" ht="22.5" customHeight="1" x14ac:dyDescent="0.25">
      <c r="A82" s="27" t="s">
        <v>31</v>
      </c>
      <c r="B82" s="31" t="s">
        <v>311</v>
      </c>
      <c r="C82" s="31" t="s">
        <v>311</v>
      </c>
      <c r="D82" s="8" t="s">
        <v>118</v>
      </c>
      <c r="E82" s="22">
        <v>0</v>
      </c>
      <c r="F82" s="22">
        <v>0</v>
      </c>
      <c r="G82" s="22">
        <f t="shared" si="1"/>
        <v>0</v>
      </c>
    </row>
    <row r="83" spans="1:7" ht="22.5" customHeight="1" x14ac:dyDescent="0.25">
      <c r="A83" s="27" t="s">
        <v>31</v>
      </c>
      <c r="B83" s="31" t="s">
        <v>312</v>
      </c>
      <c r="C83" s="31" t="s">
        <v>312</v>
      </c>
      <c r="D83" s="8" t="s">
        <v>118</v>
      </c>
      <c r="E83" s="22">
        <v>1.8E-3</v>
      </c>
      <c r="F83" s="22">
        <v>0</v>
      </c>
      <c r="G83" s="22">
        <f t="shared" si="1"/>
        <v>1.8E-3</v>
      </c>
    </row>
    <row r="84" spans="1:7" ht="22.5" customHeight="1" x14ac:dyDescent="0.25">
      <c r="A84" s="27" t="s">
        <v>31</v>
      </c>
      <c r="B84" s="31" t="s">
        <v>715</v>
      </c>
      <c r="C84" s="31" t="s">
        <v>715</v>
      </c>
      <c r="D84" s="8" t="s">
        <v>118</v>
      </c>
      <c r="E84" s="22">
        <v>3.5999999999999999E-3</v>
      </c>
      <c r="F84" s="22">
        <v>2.258E-3</v>
      </c>
      <c r="G84" s="22">
        <f t="shared" si="1"/>
        <v>1.3419999999999999E-3</v>
      </c>
    </row>
    <row r="85" spans="1:7" ht="22.5" customHeight="1" x14ac:dyDescent="0.25">
      <c r="A85" s="27" t="s">
        <v>31</v>
      </c>
      <c r="B85" s="31" t="s">
        <v>313</v>
      </c>
      <c r="C85" s="31" t="s">
        <v>313</v>
      </c>
      <c r="D85" s="8" t="s">
        <v>17</v>
      </c>
      <c r="E85" s="22">
        <v>5.0000000000000001E-3</v>
      </c>
      <c r="F85" s="22">
        <v>2.6410000000000001E-3</v>
      </c>
      <c r="G85" s="22">
        <f t="shared" si="1"/>
        <v>2.359E-3</v>
      </c>
    </row>
    <row r="86" spans="1:7" ht="33.75" customHeight="1" x14ac:dyDescent="0.25">
      <c r="A86" s="27" t="s">
        <v>31</v>
      </c>
      <c r="B86" s="31" t="s">
        <v>314</v>
      </c>
      <c r="C86" s="31" t="s">
        <v>314</v>
      </c>
      <c r="D86" s="8" t="s">
        <v>17</v>
      </c>
      <c r="E86" s="22">
        <v>6.0000000000000001E-3</v>
      </c>
      <c r="F86" s="22">
        <v>2.3850000000000008E-3</v>
      </c>
      <c r="G86" s="22">
        <f t="shared" si="1"/>
        <v>3.6149999999999993E-3</v>
      </c>
    </row>
    <row r="87" spans="1:7" ht="33.75" customHeight="1" x14ac:dyDescent="0.25">
      <c r="A87" s="27" t="s">
        <v>31</v>
      </c>
      <c r="B87" s="31" t="s">
        <v>315</v>
      </c>
      <c r="C87" s="31" t="s">
        <v>315</v>
      </c>
      <c r="D87" s="8" t="s">
        <v>17</v>
      </c>
      <c r="E87" s="22">
        <v>8.0000000000000002E-3</v>
      </c>
      <c r="F87" s="22">
        <v>4.2999999999999995E-5</v>
      </c>
      <c r="G87" s="22">
        <f t="shared" ref="G87:G150" si="2">E87-F87</f>
        <v>7.9570000000000005E-3</v>
      </c>
    </row>
    <row r="88" spans="1:7" ht="22.5" customHeight="1" x14ac:dyDescent="0.25">
      <c r="A88" s="27" t="s">
        <v>31</v>
      </c>
      <c r="B88" s="31" t="s">
        <v>795</v>
      </c>
      <c r="C88" s="31" t="s">
        <v>795</v>
      </c>
      <c r="D88" s="8" t="s">
        <v>118</v>
      </c>
      <c r="E88" s="22">
        <v>1.2999999999999999E-3</v>
      </c>
      <c r="F88" s="22">
        <v>3.9999999999999998E-6</v>
      </c>
      <c r="G88" s="22">
        <f t="shared" si="2"/>
        <v>1.2959999999999998E-3</v>
      </c>
    </row>
    <row r="89" spans="1:7" ht="22.5" customHeight="1" x14ac:dyDescent="0.25">
      <c r="A89" s="27" t="s">
        <v>31</v>
      </c>
      <c r="B89" s="31" t="s">
        <v>316</v>
      </c>
      <c r="C89" s="31" t="s">
        <v>316</v>
      </c>
      <c r="D89" s="8" t="s">
        <v>118</v>
      </c>
      <c r="E89" s="22">
        <v>0</v>
      </c>
      <c r="F89" s="22">
        <v>0</v>
      </c>
      <c r="G89" s="22">
        <f t="shared" si="2"/>
        <v>0</v>
      </c>
    </row>
    <row r="90" spans="1:7" ht="22.5" customHeight="1" x14ac:dyDescent="0.25">
      <c r="A90" s="27" t="s">
        <v>31</v>
      </c>
      <c r="B90" s="31" t="s">
        <v>317</v>
      </c>
      <c r="C90" s="31" t="s">
        <v>317</v>
      </c>
      <c r="D90" s="8" t="s">
        <v>118</v>
      </c>
      <c r="E90" s="22">
        <v>0</v>
      </c>
      <c r="F90" s="22">
        <v>0</v>
      </c>
      <c r="G90" s="22">
        <f t="shared" si="2"/>
        <v>0</v>
      </c>
    </row>
    <row r="91" spans="1:7" ht="33.75" customHeight="1" x14ac:dyDescent="0.25">
      <c r="A91" s="27" t="s">
        <v>31</v>
      </c>
      <c r="B91" s="31" t="s">
        <v>318</v>
      </c>
      <c r="C91" s="31" t="s">
        <v>318</v>
      </c>
      <c r="D91" s="8" t="s">
        <v>118</v>
      </c>
      <c r="E91" s="22">
        <v>1.1999999999999999E-3</v>
      </c>
      <c r="F91" s="22">
        <v>6.4400000000000015E-4</v>
      </c>
      <c r="G91" s="22">
        <f t="shared" si="2"/>
        <v>5.5599999999999975E-4</v>
      </c>
    </row>
    <row r="92" spans="1:7" ht="33.75" customHeight="1" x14ac:dyDescent="0.25">
      <c r="A92" s="27" t="s">
        <v>31</v>
      </c>
      <c r="B92" s="31" t="s">
        <v>319</v>
      </c>
      <c r="C92" s="31" t="s">
        <v>319</v>
      </c>
      <c r="D92" s="8" t="s">
        <v>118</v>
      </c>
      <c r="E92" s="22">
        <v>6.9999999999999999E-4</v>
      </c>
      <c r="F92" s="22">
        <v>5.1400000000000024E-4</v>
      </c>
      <c r="G92" s="22">
        <f t="shared" si="2"/>
        <v>1.8599999999999975E-4</v>
      </c>
    </row>
    <row r="93" spans="1:7" ht="22.5" customHeight="1" x14ac:dyDescent="0.25">
      <c r="A93" s="27" t="s">
        <v>31</v>
      </c>
      <c r="B93" s="31" t="s">
        <v>320</v>
      </c>
      <c r="C93" s="31" t="s">
        <v>320</v>
      </c>
      <c r="D93" s="8" t="s">
        <v>118</v>
      </c>
      <c r="E93" s="22">
        <v>6.0000000000000001E-3</v>
      </c>
      <c r="F93" s="22">
        <v>4.2680000000000001E-3</v>
      </c>
      <c r="G93" s="22">
        <f t="shared" si="2"/>
        <v>1.732E-3</v>
      </c>
    </row>
    <row r="94" spans="1:7" ht="22.5" customHeight="1" x14ac:dyDescent="0.25">
      <c r="A94" s="27" t="s">
        <v>31</v>
      </c>
      <c r="B94" s="31" t="s">
        <v>321</v>
      </c>
      <c r="C94" s="31" t="s">
        <v>321</v>
      </c>
      <c r="D94" s="8" t="s">
        <v>118</v>
      </c>
      <c r="E94" s="22">
        <v>5.0000000000000001E-4</v>
      </c>
      <c r="F94" s="22">
        <v>0</v>
      </c>
      <c r="G94" s="22">
        <f t="shared" si="2"/>
        <v>5.0000000000000001E-4</v>
      </c>
    </row>
    <row r="95" spans="1:7" ht="33.75" customHeight="1" x14ac:dyDescent="0.25">
      <c r="A95" s="27" t="s">
        <v>31</v>
      </c>
      <c r="B95" s="31" t="s">
        <v>716</v>
      </c>
      <c r="C95" s="31" t="s">
        <v>716</v>
      </c>
      <c r="D95" s="8" t="s">
        <v>118</v>
      </c>
      <c r="E95" s="22">
        <v>1.5E-3</v>
      </c>
      <c r="F95" s="22">
        <v>4.5400000000000014E-4</v>
      </c>
      <c r="G95" s="22">
        <f t="shared" si="2"/>
        <v>1.0459999999999998E-3</v>
      </c>
    </row>
    <row r="96" spans="1:7" ht="22.5" customHeight="1" x14ac:dyDescent="0.25">
      <c r="A96" s="27" t="s">
        <v>31</v>
      </c>
      <c r="B96" s="31" t="s">
        <v>322</v>
      </c>
      <c r="C96" s="31" t="s">
        <v>322</v>
      </c>
      <c r="D96" s="8" t="s">
        <v>118</v>
      </c>
      <c r="E96" s="22">
        <v>5.0000000000000001E-4</v>
      </c>
      <c r="F96" s="22">
        <v>0</v>
      </c>
      <c r="G96" s="22">
        <f t="shared" si="2"/>
        <v>5.0000000000000001E-4</v>
      </c>
    </row>
    <row r="97" spans="1:7" ht="22.5" customHeight="1" x14ac:dyDescent="0.25">
      <c r="A97" s="27" t="s">
        <v>31</v>
      </c>
      <c r="B97" s="31" t="s">
        <v>323</v>
      </c>
      <c r="C97" s="31" t="s">
        <v>323</v>
      </c>
      <c r="D97" s="8" t="s">
        <v>118</v>
      </c>
      <c r="E97" s="22">
        <v>0</v>
      </c>
      <c r="F97" s="22">
        <v>0</v>
      </c>
      <c r="G97" s="22">
        <f t="shared" si="2"/>
        <v>0</v>
      </c>
    </row>
    <row r="98" spans="1:7" ht="22.5" customHeight="1" x14ac:dyDescent="0.25">
      <c r="A98" s="27" t="s">
        <v>31</v>
      </c>
      <c r="B98" s="31" t="s">
        <v>324</v>
      </c>
      <c r="C98" s="31" t="s">
        <v>324</v>
      </c>
      <c r="D98" s="8" t="s">
        <v>118</v>
      </c>
      <c r="E98" s="22">
        <v>1.1000000000000001E-3</v>
      </c>
      <c r="F98" s="22">
        <v>4.1900000000000016E-4</v>
      </c>
      <c r="G98" s="22">
        <f t="shared" si="2"/>
        <v>6.8099999999999996E-4</v>
      </c>
    </row>
    <row r="99" spans="1:7" ht="22.5" customHeight="1" x14ac:dyDescent="0.25">
      <c r="A99" s="27" t="s">
        <v>31</v>
      </c>
      <c r="B99" s="31" t="s">
        <v>325</v>
      </c>
      <c r="C99" s="31" t="s">
        <v>325</v>
      </c>
      <c r="D99" s="8" t="s">
        <v>20</v>
      </c>
      <c r="E99" s="22">
        <v>6.6000000000000005E-5</v>
      </c>
      <c r="F99" s="22">
        <v>0</v>
      </c>
      <c r="G99" s="22">
        <f t="shared" si="2"/>
        <v>6.6000000000000005E-5</v>
      </c>
    </row>
    <row r="100" spans="1:7" ht="22.5" customHeight="1" x14ac:dyDescent="0.25">
      <c r="A100" s="27" t="s">
        <v>31</v>
      </c>
      <c r="B100" s="31" t="s">
        <v>326</v>
      </c>
      <c r="C100" s="31" t="s">
        <v>326</v>
      </c>
      <c r="D100" s="8" t="s">
        <v>20</v>
      </c>
      <c r="E100" s="22">
        <v>1.4999999999999999E-4</v>
      </c>
      <c r="F100" s="22">
        <v>0</v>
      </c>
      <c r="G100" s="22">
        <f t="shared" si="2"/>
        <v>1.4999999999999999E-4</v>
      </c>
    </row>
    <row r="101" spans="1:7" ht="22.5" customHeight="1" x14ac:dyDescent="0.25">
      <c r="A101" s="27" t="s">
        <v>31</v>
      </c>
      <c r="B101" s="31" t="s">
        <v>327</v>
      </c>
      <c r="C101" s="31" t="s">
        <v>327</v>
      </c>
      <c r="D101" s="8" t="s">
        <v>118</v>
      </c>
      <c r="E101" s="22">
        <v>1.6999999999999999E-3</v>
      </c>
      <c r="F101" s="22">
        <v>7.5300000000000031E-4</v>
      </c>
      <c r="G101" s="22">
        <f t="shared" si="2"/>
        <v>9.469999999999996E-4</v>
      </c>
    </row>
    <row r="102" spans="1:7" ht="22.5" customHeight="1" x14ac:dyDescent="0.25">
      <c r="A102" s="27" t="s">
        <v>31</v>
      </c>
      <c r="B102" s="31" t="s">
        <v>328</v>
      </c>
      <c r="C102" s="31" t="s">
        <v>328</v>
      </c>
      <c r="D102" s="8" t="s">
        <v>118</v>
      </c>
      <c r="E102" s="22">
        <v>0</v>
      </c>
      <c r="F102" s="22">
        <v>0</v>
      </c>
      <c r="G102" s="22">
        <f t="shared" si="2"/>
        <v>0</v>
      </c>
    </row>
    <row r="103" spans="1:7" ht="22.5" customHeight="1" x14ac:dyDescent="0.25">
      <c r="A103" s="27" t="s">
        <v>31</v>
      </c>
      <c r="B103" s="31" t="s">
        <v>329</v>
      </c>
      <c r="C103" s="31" t="s">
        <v>329</v>
      </c>
      <c r="D103" s="8" t="s">
        <v>118</v>
      </c>
      <c r="E103" s="22">
        <v>1.5E-3</v>
      </c>
      <c r="F103" s="22">
        <v>7.6600000000000019E-4</v>
      </c>
      <c r="G103" s="22">
        <f t="shared" si="2"/>
        <v>7.3399999999999984E-4</v>
      </c>
    </row>
    <row r="104" spans="1:7" ht="22.5" customHeight="1" x14ac:dyDescent="0.25">
      <c r="A104" s="27" t="s">
        <v>31</v>
      </c>
      <c r="B104" s="31" t="s">
        <v>717</v>
      </c>
      <c r="C104" s="31" t="s">
        <v>717</v>
      </c>
      <c r="D104" s="8" t="s">
        <v>17</v>
      </c>
      <c r="E104" s="22">
        <v>0</v>
      </c>
      <c r="F104" s="22">
        <v>0</v>
      </c>
      <c r="G104" s="22">
        <f t="shared" si="2"/>
        <v>0</v>
      </c>
    </row>
    <row r="105" spans="1:7" ht="33.75" customHeight="1" x14ac:dyDescent="0.25">
      <c r="A105" s="27" t="s">
        <v>31</v>
      </c>
      <c r="B105" s="31" t="s">
        <v>330</v>
      </c>
      <c r="C105" s="31" t="s">
        <v>330</v>
      </c>
      <c r="D105" s="8" t="s">
        <v>118</v>
      </c>
      <c r="E105" s="22">
        <v>0</v>
      </c>
      <c r="F105" s="22">
        <v>0</v>
      </c>
      <c r="G105" s="22">
        <f t="shared" si="2"/>
        <v>0</v>
      </c>
    </row>
    <row r="106" spans="1:7" ht="33.75" customHeight="1" x14ac:dyDescent="0.25">
      <c r="A106" s="27" t="s">
        <v>31</v>
      </c>
      <c r="B106" s="31" t="s">
        <v>331</v>
      </c>
      <c r="C106" s="31" t="s">
        <v>331</v>
      </c>
      <c r="D106" s="8" t="s">
        <v>17</v>
      </c>
      <c r="E106" s="22">
        <v>4.0000000000000001E-3</v>
      </c>
      <c r="F106" s="22">
        <v>9.0200000000000035E-4</v>
      </c>
      <c r="G106" s="22">
        <f t="shared" si="2"/>
        <v>3.0979999999999996E-3</v>
      </c>
    </row>
    <row r="107" spans="1:7" ht="33.75" customHeight="1" x14ac:dyDescent="0.25">
      <c r="A107" s="27" t="s">
        <v>31</v>
      </c>
      <c r="B107" s="31" t="s">
        <v>332</v>
      </c>
      <c r="C107" s="31" t="s">
        <v>332</v>
      </c>
      <c r="D107" s="8" t="s">
        <v>118</v>
      </c>
      <c r="E107" s="22">
        <v>6.0000000000000001E-3</v>
      </c>
      <c r="F107" s="22">
        <v>2.7050000000000004E-3</v>
      </c>
      <c r="G107" s="22">
        <f t="shared" si="2"/>
        <v>3.2949999999999998E-3</v>
      </c>
    </row>
    <row r="108" spans="1:7" ht="22.5" customHeight="1" x14ac:dyDescent="0.25">
      <c r="A108" s="27" t="s">
        <v>31</v>
      </c>
      <c r="B108" s="31" t="s">
        <v>333</v>
      </c>
      <c r="C108" s="31" t="s">
        <v>333</v>
      </c>
      <c r="D108" s="8" t="s">
        <v>118</v>
      </c>
      <c r="E108" s="22">
        <v>2.8999999999999998E-3</v>
      </c>
      <c r="F108" s="22">
        <v>6.9000000000000029E-4</v>
      </c>
      <c r="G108" s="22">
        <f t="shared" si="2"/>
        <v>2.2099999999999993E-3</v>
      </c>
    </row>
    <row r="109" spans="1:7" ht="22.5" customHeight="1" x14ac:dyDescent="0.25">
      <c r="A109" s="27" t="s">
        <v>31</v>
      </c>
      <c r="B109" s="31" t="s">
        <v>334</v>
      </c>
      <c r="C109" s="31" t="s">
        <v>334</v>
      </c>
      <c r="D109" s="8" t="s">
        <v>118</v>
      </c>
      <c r="E109" s="22">
        <v>5.0000000000000001E-4</v>
      </c>
      <c r="F109" s="22">
        <v>5.5000000000000002E-5</v>
      </c>
      <c r="G109" s="22">
        <f t="shared" si="2"/>
        <v>4.4500000000000003E-4</v>
      </c>
    </row>
    <row r="110" spans="1:7" ht="22.5" customHeight="1" x14ac:dyDescent="0.25">
      <c r="A110" s="27" t="s">
        <v>31</v>
      </c>
      <c r="B110" s="31" t="s">
        <v>335</v>
      </c>
      <c r="C110" s="31" t="s">
        <v>335</v>
      </c>
      <c r="D110" s="8" t="s">
        <v>17</v>
      </c>
      <c r="E110" s="22">
        <v>4.4999999999999997E-3</v>
      </c>
      <c r="F110" s="22">
        <v>9.6400000000000012E-4</v>
      </c>
      <c r="G110" s="22">
        <f t="shared" si="2"/>
        <v>3.5359999999999996E-3</v>
      </c>
    </row>
    <row r="111" spans="1:7" ht="22.5" customHeight="1" x14ac:dyDescent="0.25">
      <c r="A111" s="27" t="s">
        <v>31</v>
      </c>
      <c r="B111" s="31" t="s">
        <v>336</v>
      </c>
      <c r="C111" s="31" t="s">
        <v>336</v>
      </c>
      <c r="D111" s="8" t="s">
        <v>17</v>
      </c>
      <c r="E111" s="22">
        <v>0</v>
      </c>
      <c r="F111" s="22">
        <v>0</v>
      </c>
      <c r="G111" s="22">
        <f t="shared" si="2"/>
        <v>0</v>
      </c>
    </row>
    <row r="112" spans="1:7" ht="22.5" customHeight="1" x14ac:dyDescent="0.25">
      <c r="A112" s="27" t="s">
        <v>31</v>
      </c>
      <c r="B112" s="31" t="s">
        <v>337</v>
      </c>
      <c r="C112" s="31" t="s">
        <v>337</v>
      </c>
      <c r="D112" s="8" t="s">
        <v>118</v>
      </c>
      <c r="E112" s="22">
        <v>2.3E-3</v>
      </c>
      <c r="F112" s="22">
        <v>1.593E-3</v>
      </c>
      <c r="G112" s="22">
        <f t="shared" si="2"/>
        <v>7.0699999999999995E-4</v>
      </c>
    </row>
    <row r="113" spans="1:7" ht="22.5" customHeight="1" x14ac:dyDescent="0.25">
      <c r="A113" s="27" t="s">
        <v>31</v>
      </c>
      <c r="B113" s="31" t="s">
        <v>338</v>
      </c>
      <c r="C113" s="31" t="s">
        <v>338</v>
      </c>
      <c r="D113" s="8" t="s">
        <v>17</v>
      </c>
      <c r="E113" s="22">
        <v>0</v>
      </c>
      <c r="F113" s="22">
        <v>0</v>
      </c>
      <c r="G113" s="22">
        <f t="shared" si="2"/>
        <v>0</v>
      </c>
    </row>
    <row r="114" spans="1:7" ht="33.75" customHeight="1" x14ac:dyDescent="0.25">
      <c r="A114" s="27" t="s">
        <v>31</v>
      </c>
      <c r="B114" s="31" t="s">
        <v>339</v>
      </c>
      <c r="C114" s="31" t="s">
        <v>339</v>
      </c>
      <c r="D114" s="8" t="s">
        <v>17</v>
      </c>
      <c r="E114" s="22">
        <v>1.8539999999999997E-2</v>
      </c>
      <c r="F114" s="22">
        <v>6.3030000000000004E-3</v>
      </c>
      <c r="G114" s="22">
        <f t="shared" si="2"/>
        <v>1.2236999999999998E-2</v>
      </c>
    </row>
    <row r="115" spans="1:7" ht="33.75" customHeight="1" x14ac:dyDescent="0.25">
      <c r="A115" s="27" t="s">
        <v>31</v>
      </c>
      <c r="B115" s="31" t="s">
        <v>340</v>
      </c>
      <c r="C115" s="31" t="s">
        <v>340</v>
      </c>
      <c r="D115" s="8" t="s">
        <v>17</v>
      </c>
      <c r="E115" s="22">
        <v>3.5000000000000003E-2</v>
      </c>
      <c r="F115" s="22">
        <v>1.4393000000000001E-2</v>
      </c>
      <c r="G115" s="22">
        <f t="shared" si="2"/>
        <v>2.0607E-2</v>
      </c>
    </row>
    <row r="116" spans="1:7" ht="22.5" customHeight="1" x14ac:dyDescent="0.25">
      <c r="A116" s="27" t="s">
        <v>31</v>
      </c>
      <c r="B116" s="31" t="s">
        <v>341</v>
      </c>
      <c r="C116" s="31" t="s">
        <v>341</v>
      </c>
      <c r="D116" s="8" t="s">
        <v>118</v>
      </c>
      <c r="E116" s="22">
        <v>1.8E-3</v>
      </c>
      <c r="F116" s="22">
        <v>4.3000000000000015E-4</v>
      </c>
      <c r="G116" s="22">
        <f t="shared" si="2"/>
        <v>1.3699999999999997E-3</v>
      </c>
    </row>
    <row r="117" spans="1:7" ht="22.5" customHeight="1" x14ac:dyDescent="0.25">
      <c r="A117" s="27" t="s">
        <v>31</v>
      </c>
      <c r="B117" s="31" t="s">
        <v>342</v>
      </c>
      <c r="C117" s="31" t="s">
        <v>342</v>
      </c>
      <c r="D117" s="8" t="s">
        <v>118</v>
      </c>
      <c r="E117" s="22">
        <v>6.4999999999999997E-3</v>
      </c>
      <c r="F117" s="22">
        <v>2.8230000000000004E-3</v>
      </c>
      <c r="G117" s="22">
        <f t="shared" si="2"/>
        <v>3.6769999999999993E-3</v>
      </c>
    </row>
    <row r="118" spans="1:7" ht="33.75" customHeight="1" x14ac:dyDescent="0.25">
      <c r="A118" s="27" t="s">
        <v>31</v>
      </c>
      <c r="B118" s="31" t="s">
        <v>343</v>
      </c>
      <c r="C118" s="31" t="s">
        <v>343</v>
      </c>
      <c r="D118" s="8" t="s">
        <v>17</v>
      </c>
      <c r="E118" s="22">
        <v>0.01</v>
      </c>
      <c r="F118" s="22">
        <v>5.1000000000000004E-4</v>
      </c>
      <c r="G118" s="22">
        <f t="shared" si="2"/>
        <v>9.4900000000000002E-3</v>
      </c>
    </row>
    <row r="119" spans="1:7" ht="22.5" customHeight="1" x14ac:dyDescent="0.25">
      <c r="A119" s="27" t="s">
        <v>31</v>
      </c>
      <c r="B119" s="31" t="s">
        <v>718</v>
      </c>
      <c r="C119" s="31" t="s">
        <v>718</v>
      </c>
      <c r="D119" s="8" t="s">
        <v>17</v>
      </c>
      <c r="E119" s="22">
        <v>5.3999999999999999E-2</v>
      </c>
      <c r="F119" s="22">
        <v>3.8117000000000005E-2</v>
      </c>
      <c r="G119" s="22">
        <f t="shared" si="2"/>
        <v>1.5882999999999994E-2</v>
      </c>
    </row>
    <row r="120" spans="1:7" ht="22.5" customHeight="1" x14ac:dyDescent="0.25">
      <c r="A120" s="27" t="s">
        <v>31</v>
      </c>
      <c r="B120" s="31" t="s">
        <v>719</v>
      </c>
      <c r="C120" s="31" t="s">
        <v>719</v>
      </c>
      <c r="D120" s="8" t="s">
        <v>118</v>
      </c>
      <c r="E120" s="22">
        <v>1E-3</v>
      </c>
      <c r="F120" s="22">
        <v>9.2300000000000053E-4</v>
      </c>
      <c r="G120" s="22">
        <f t="shared" si="2"/>
        <v>7.6999999999999486E-5</v>
      </c>
    </row>
    <row r="121" spans="1:7" ht="22.5" customHeight="1" x14ac:dyDescent="0.25">
      <c r="A121" s="27" t="s">
        <v>31</v>
      </c>
      <c r="B121" s="31" t="s">
        <v>344</v>
      </c>
      <c r="C121" s="31" t="s">
        <v>344</v>
      </c>
      <c r="D121" s="8" t="s">
        <v>14</v>
      </c>
      <c r="E121" s="22">
        <v>0</v>
      </c>
      <c r="F121" s="22">
        <v>0</v>
      </c>
      <c r="G121" s="22">
        <f t="shared" si="2"/>
        <v>0</v>
      </c>
    </row>
    <row r="122" spans="1:7" ht="22.5" customHeight="1" x14ac:dyDescent="0.25">
      <c r="A122" s="27" t="s">
        <v>31</v>
      </c>
      <c r="B122" s="31" t="s">
        <v>345</v>
      </c>
      <c r="C122" s="31" t="s">
        <v>345</v>
      </c>
      <c r="D122" s="8" t="s">
        <v>16</v>
      </c>
      <c r="E122" s="22">
        <v>7.0000000000000007E-2</v>
      </c>
      <c r="F122" s="22">
        <v>1.9858000000000004E-2</v>
      </c>
      <c r="G122" s="22">
        <f t="shared" si="2"/>
        <v>5.0142000000000006E-2</v>
      </c>
    </row>
    <row r="123" spans="1:7" ht="22.5" customHeight="1" x14ac:dyDescent="0.25">
      <c r="A123" s="27" t="s">
        <v>31</v>
      </c>
      <c r="B123" s="31" t="s">
        <v>346</v>
      </c>
      <c r="C123" s="31" t="s">
        <v>346</v>
      </c>
      <c r="D123" s="8" t="s">
        <v>14</v>
      </c>
      <c r="E123" s="22">
        <v>0.4</v>
      </c>
      <c r="F123" s="22">
        <v>0.17135100000000003</v>
      </c>
      <c r="G123" s="22">
        <f t="shared" si="2"/>
        <v>0.22864899999999999</v>
      </c>
    </row>
    <row r="124" spans="1:7" ht="22.5" customHeight="1" x14ac:dyDescent="0.25">
      <c r="A124" s="27" t="s">
        <v>31</v>
      </c>
      <c r="B124" s="31" t="s">
        <v>720</v>
      </c>
      <c r="C124" s="31" t="s">
        <v>720</v>
      </c>
      <c r="D124" s="8" t="s">
        <v>118</v>
      </c>
      <c r="E124" s="22">
        <v>3.0000000000000001E-3</v>
      </c>
      <c r="F124" s="22">
        <v>8.1800000000000026E-4</v>
      </c>
      <c r="G124" s="22">
        <f t="shared" si="2"/>
        <v>2.1819999999999999E-3</v>
      </c>
    </row>
    <row r="125" spans="1:7" ht="22.5" customHeight="1" x14ac:dyDescent="0.25">
      <c r="A125" s="27" t="s">
        <v>31</v>
      </c>
      <c r="B125" s="31" t="s">
        <v>347</v>
      </c>
      <c r="C125" s="31" t="s">
        <v>347</v>
      </c>
      <c r="D125" s="8" t="s">
        <v>17</v>
      </c>
      <c r="E125" s="22">
        <v>4.0000000000000001E-3</v>
      </c>
      <c r="F125" s="22">
        <v>1.2480000000000004E-3</v>
      </c>
      <c r="G125" s="22">
        <f t="shared" si="2"/>
        <v>2.7519999999999997E-3</v>
      </c>
    </row>
    <row r="126" spans="1:7" ht="22.5" customHeight="1" x14ac:dyDescent="0.25">
      <c r="A126" s="27" t="s">
        <v>31</v>
      </c>
      <c r="B126" s="31" t="s">
        <v>348</v>
      </c>
      <c r="C126" s="31" t="s">
        <v>348</v>
      </c>
      <c r="D126" s="8" t="s">
        <v>16</v>
      </c>
      <c r="E126" s="22">
        <v>0.1</v>
      </c>
      <c r="F126" s="22">
        <v>6.5806999999999991E-2</v>
      </c>
      <c r="G126" s="22">
        <f t="shared" si="2"/>
        <v>3.4193000000000015E-2</v>
      </c>
    </row>
    <row r="127" spans="1:7" ht="22.5" customHeight="1" x14ac:dyDescent="0.25">
      <c r="A127" s="27" t="s">
        <v>31</v>
      </c>
      <c r="B127" s="31" t="s">
        <v>349</v>
      </c>
      <c r="C127" s="31" t="s">
        <v>349</v>
      </c>
      <c r="D127" s="8" t="s">
        <v>16</v>
      </c>
      <c r="E127" s="22">
        <v>7.0000000000000007E-2</v>
      </c>
      <c r="F127" s="22">
        <v>3.3339000000000008E-2</v>
      </c>
      <c r="G127" s="22">
        <f t="shared" si="2"/>
        <v>3.6660999999999999E-2</v>
      </c>
    </row>
    <row r="128" spans="1:7" ht="22.5" customHeight="1" x14ac:dyDescent="0.25">
      <c r="A128" s="27" t="s">
        <v>31</v>
      </c>
      <c r="B128" s="31" t="s">
        <v>350</v>
      </c>
      <c r="C128" s="31" t="s">
        <v>350</v>
      </c>
      <c r="D128" s="8" t="s">
        <v>17</v>
      </c>
      <c r="E128" s="22">
        <v>0.02</v>
      </c>
      <c r="F128" s="22">
        <v>3.0170000000000002E-3</v>
      </c>
      <c r="G128" s="22">
        <f t="shared" si="2"/>
        <v>1.6983000000000002E-2</v>
      </c>
    </row>
    <row r="129" spans="1:7" ht="22.5" customHeight="1" x14ac:dyDescent="0.25">
      <c r="A129" s="27" t="s">
        <v>31</v>
      </c>
      <c r="B129" s="31" t="s">
        <v>351</v>
      </c>
      <c r="C129" s="31" t="s">
        <v>351</v>
      </c>
      <c r="D129" s="8" t="s">
        <v>16</v>
      </c>
      <c r="E129" s="22">
        <v>0</v>
      </c>
      <c r="F129" s="22">
        <v>0</v>
      </c>
      <c r="G129" s="22">
        <f t="shared" si="2"/>
        <v>0</v>
      </c>
    </row>
    <row r="130" spans="1:7" ht="22.5" customHeight="1" x14ac:dyDescent="0.25">
      <c r="A130" s="27" t="s">
        <v>31</v>
      </c>
      <c r="B130" s="31" t="s">
        <v>721</v>
      </c>
      <c r="C130" s="31" t="s">
        <v>721</v>
      </c>
      <c r="D130" s="8" t="s">
        <v>16</v>
      </c>
      <c r="E130" s="22">
        <v>0.188</v>
      </c>
      <c r="F130" s="22">
        <v>0.115549</v>
      </c>
      <c r="G130" s="22">
        <f t="shared" si="2"/>
        <v>7.2451000000000002E-2</v>
      </c>
    </row>
    <row r="131" spans="1:7" ht="33.75" customHeight="1" x14ac:dyDescent="0.25">
      <c r="A131" s="27" t="s">
        <v>31</v>
      </c>
      <c r="B131" s="31" t="s">
        <v>352</v>
      </c>
      <c r="C131" s="31" t="s">
        <v>352</v>
      </c>
      <c r="D131" s="8" t="s">
        <v>16</v>
      </c>
      <c r="E131" s="22">
        <v>0.18</v>
      </c>
      <c r="F131" s="22">
        <v>0.10835600000000001</v>
      </c>
      <c r="G131" s="22">
        <f t="shared" si="2"/>
        <v>7.1643999999999985E-2</v>
      </c>
    </row>
    <row r="132" spans="1:7" ht="33.75" customHeight="1" x14ac:dyDescent="0.25">
      <c r="A132" s="27" t="s">
        <v>31</v>
      </c>
      <c r="B132" s="31" t="s">
        <v>353</v>
      </c>
      <c r="C132" s="31" t="s">
        <v>353</v>
      </c>
      <c r="D132" s="8" t="s">
        <v>16</v>
      </c>
      <c r="E132" s="22">
        <v>0.12</v>
      </c>
      <c r="F132" s="22">
        <v>1.5106000000000001E-2</v>
      </c>
      <c r="G132" s="22">
        <f t="shared" si="2"/>
        <v>0.10489399999999999</v>
      </c>
    </row>
    <row r="133" spans="1:7" ht="22.5" customHeight="1" x14ac:dyDescent="0.25">
      <c r="A133" s="27" t="s">
        <v>31</v>
      </c>
      <c r="B133" s="31" t="s">
        <v>354</v>
      </c>
      <c r="C133" s="31" t="s">
        <v>354</v>
      </c>
      <c r="D133" s="8" t="s">
        <v>17</v>
      </c>
      <c r="E133" s="22">
        <v>2E-3</v>
      </c>
      <c r="F133" s="22">
        <v>1.75E-4</v>
      </c>
      <c r="G133" s="22">
        <f t="shared" si="2"/>
        <v>1.825E-3</v>
      </c>
    </row>
    <row r="134" spans="1:7" ht="22.5" customHeight="1" x14ac:dyDescent="0.25">
      <c r="A134" s="27" t="s">
        <v>31</v>
      </c>
      <c r="B134" s="31" t="s">
        <v>355</v>
      </c>
      <c r="C134" s="31" t="s">
        <v>355</v>
      </c>
      <c r="D134" s="8" t="s">
        <v>17</v>
      </c>
      <c r="E134" s="22">
        <v>0.01</v>
      </c>
      <c r="F134" s="22">
        <v>8.0900000000000004E-4</v>
      </c>
      <c r="G134" s="22">
        <f t="shared" si="2"/>
        <v>9.1909999999999995E-3</v>
      </c>
    </row>
    <row r="135" spans="1:7" ht="22.5" customHeight="1" x14ac:dyDescent="0.25">
      <c r="A135" s="27" t="s">
        <v>31</v>
      </c>
      <c r="B135" s="31" t="s">
        <v>722</v>
      </c>
      <c r="C135" s="31" t="s">
        <v>722</v>
      </c>
      <c r="D135" s="8" t="s">
        <v>16</v>
      </c>
      <c r="E135" s="22">
        <v>1.4999999999999999E-2</v>
      </c>
      <c r="F135" s="22">
        <v>1.913E-3</v>
      </c>
      <c r="G135" s="22">
        <f t="shared" si="2"/>
        <v>1.3087E-2</v>
      </c>
    </row>
    <row r="136" spans="1:7" ht="22.5" customHeight="1" x14ac:dyDescent="0.25">
      <c r="A136" s="27" t="s">
        <v>31</v>
      </c>
      <c r="B136" s="31" t="s">
        <v>356</v>
      </c>
      <c r="C136" s="31" t="s">
        <v>356</v>
      </c>
      <c r="D136" s="8" t="s">
        <v>16</v>
      </c>
      <c r="E136" s="22">
        <v>0.12</v>
      </c>
      <c r="F136" s="22">
        <v>7.8216000000000008E-2</v>
      </c>
      <c r="G136" s="22">
        <f t="shared" si="2"/>
        <v>4.1783999999999988E-2</v>
      </c>
    </row>
    <row r="137" spans="1:7" ht="22.5" customHeight="1" x14ac:dyDescent="0.25">
      <c r="A137" s="27" t="s">
        <v>31</v>
      </c>
      <c r="B137" s="31" t="s">
        <v>357</v>
      </c>
      <c r="C137" s="31" t="s">
        <v>357</v>
      </c>
      <c r="D137" s="8" t="s">
        <v>17</v>
      </c>
      <c r="E137" s="22">
        <v>4.7100000000000003E-2</v>
      </c>
      <c r="F137" s="22">
        <v>2.7480000000000001E-2</v>
      </c>
      <c r="G137" s="22">
        <f t="shared" si="2"/>
        <v>1.9620000000000002E-2</v>
      </c>
    </row>
    <row r="138" spans="1:7" ht="22.5" customHeight="1" x14ac:dyDescent="0.25">
      <c r="A138" s="27" t="s">
        <v>31</v>
      </c>
      <c r="B138" s="31" t="s">
        <v>358</v>
      </c>
      <c r="C138" s="31" t="s">
        <v>358</v>
      </c>
      <c r="D138" s="8" t="s">
        <v>16</v>
      </c>
      <c r="E138" s="22">
        <v>0.35470000000000002</v>
      </c>
      <c r="F138" s="22">
        <v>0.26421500000000003</v>
      </c>
      <c r="G138" s="22">
        <f t="shared" si="2"/>
        <v>9.0484999999999982E-2</v>
      </c>
    </row>
    <row r="139" spans="1:7" ht="22.5" customHeight="1" x14ac:dyDescent="0.25">
      <c r="A139" s="27" t="s">
        <v>31</v>
      </c>
      <c r="B139" s="31" t="s">
        <v>359</v>
      </c>
      <c r="C139" s="31" t="s">
        <v>359</v>
      </c>
      <c r="D139" s="8" t="s">
        <v>16</v>
      </c>
      <c r="E139" s="22">
        <v>8.0399999999999999E-2</v>
      </c>
      <c r="F139" s="22">
        <v>1.9406000000000003E-2</v>
      </c>
      <c r="G139" s="22">
        <f t="shared" si="2"/>
        <v>6.0993999999999993E-2</v>
      </c>
    </row>
    <row r="140" spans="1:7" ht="22.5" customHeight="1" x14ac:dyDescent="0.25">
      <c r="A140" s="27" t="s">
        <v>31</v>
      </c>
      <c r="B140" s="31" t="s">
        <v>360</v>
      </c>
      <c r="C140" s="31" t="s">
        <v>360</v>
      </c>
      <c r="D140" s="8" t="s">
        <v>20</v>
      </c>
      <c r="E140" s="22">
        <v>2.9999999999999997E-4</v>
      </c>
      <c r="F140" s="22">
        <v>9.7000000000000027E-5</v>
      </c>
      <c r="G140" s="22">
        <f t="shared" si="2"/>
        <v>2.0299999999999995E-4</v>
      </c>
    </row>
    <row r="141" spans="1:7" ht="22.5" x14ac:dyDescent="0.25">
      <c r="A141" s="27" t="s">
        <v>31</v>
      </c>
      <c r="B141" s="31" t="s">
        <v>361</v>
      </c>
      <c r="C141" s="31" t="s">
        <v>361</v>
      </c>
      <c r="D141" s="8" t="s">
        <v>118</v>
      </c>
      <c r="E141" s="22">
        <v>1E-4</v>
      </c>
      <c r="F141" s="22">
        <v>0</v>
      </c>
      <c r="G141" s="22">
        <f t="shared" si="2"/>
        <v>1E-4</v>
      </c>
    </row>
    <row r="142" spans="1:7" ht="33.75" customHeight="1" x14ac:dyDescent="0.25">
      <c r="A142" s="27" t="s">
        <v>31</v>
      </c>
      <c r="B142" s="31" t="s">
        <v>362</v>
      </c>
      <c r="C142" s="31" t="s">
        <v>362</v>
      </c>
      <c r="D142" s="8" t="s">
        <v>118</v>
      </c>
      <c r="E142" s="22">
        <v>1.6000000000000001E-3</v>
      </c>
      <c r="F142" s="22">
        <v>0</v>
      </c>
      <c r="G142" s="22">
        <f t="shared" si="2"/>
        <v>1.6000000000000001E-3</v>
      </c>
    </row>
    <row r="143" spans="1:7" ht="22.5" x14ac:dyDescent="0.25">
      <c r="A143" s="27" t="s">
        <v>31</v>
      </c>
      <c r="B143" s="31" t="s">
        <v>723</v>
      </c>
      <c r="C143" s="31" t="s">
        <v>723</v>
      </c>
      <c r="D143" s="8" t="s">
        <v>20</v>
      </c>
      <c r="E143" s="22">
        <v>8.0000000000000007E-5</v>
      </c>
      <c r="F143" s="22">
        <v>5.0000000000000004E-6</v>
      </c>
      <c r="G143" s="22">
        <f t="shared" si="2"/>
        <v>7.5000000000000007E-5</v>
      </c>
    </row>
    <row r="144" spans="1:7" ht="33.75" customHeight="1" x14ac:dyDescent="0.25">
      <c r="A144" s="27" t="s">
        <v>31</v>
      </c>
      <c r="B144" s="31" t="s">
        <v>724</v>
      </c>
      <c r="C144" s="31" t="s">
        <v>724</v>
      </c>
      <c r="D144" s="8" t="s">
        <v>118</v>
      </c>
      <c r="E144" s="22">
        <v>2.8999999999999998E-3</v>
      </c>
      <c r="F144" s="22">
        <v>0</v>
      </c>
      <c r="G144" s="22">
        <f t="shared" si="2"/>
        <v>2.8999999999999998E-3</v>
      </c>
    </row>
    <row r="145" spans="1:7" ht="33.75" customHeight="1" x14ac:dyDescent="0.25">
      <c r="A145" s="27" t="s">
        <v>31</v>
      </c>
      <c r="B145" s="31" t="s">
        <v>363</v>
      </c>
      <c r="C145" s="31" t="s">
        <v>363</v>
      </c>
      <c r="D145" s="8" t="s">
        <v>17</v>
      </c>
      <c r="E145" s="22">
        <v>0</v>
      </c>
      <c r="F145" s="22">
        <v>0</v>
      </c>
      <c r="G145" s="22">
        <f t="shared" si="2"/>
        <v>0</v>
      </c>
    </row>
    <row r="146" spans="1:7" ht="22.5" customHeight="1" x14ac:dyDescent="0.25">
      <c r="A146" s="27" t="s">
        <v>31</v>
      </c>
      <c r="B146" s="31" t="s">
        <v>364</v>
      </c>
      <c r="C146" s="31" t="s">
        <v>364</v>
      </c>
      <c r="D146" s="8" t="s">
        <v>17</v>
      </c>
      <c r="E146" s="22">
        <v>5.0000000000000001E-3</v>
      </c>
      <c r="F146" s="22">
        <v>6.1900000000000019E-4</v>
      </c>
      <c r="G146" s="22">
        <f t="shared" si="2"/>
        <v>4.3809999999999995E-3</v>
      </c>
    </row>
    <row r="147" spans="1:7" ht="33.75" customHeight="1" x14ac:dyDescent="0.25">
      <c r="A147" s="27" t="s">
        <v>9</v>
      </c>
      <c r="B147" s="31" t="s">
        <v>725</v>
      </c>
      <c r="C147" s="31" t="s">
        <v>725</v>
      </c>
      <c r="D147" s="8" t="s">
        <v>16</v>
      </c>
      <c r="E147" s="22">
        <v>4.8000000000000001E-2</v>
      </c>
      <c r="F147" s="22">
        <v>1.7310000000000001E-3</v>
      </c>
      <c r="G147" s="22">
        <f t="shared" si="2"/>
        <v>4.6268999999999998E-2</v>
      </c>
    </row>
    <row r="148" spans="1:7" ht="33.75" customHeight="1" x14ac:dyDescent="0.25">
      <c r="A148" s="27" t="s">
        <v>9</v>
      </c>
      <c r="B148" s="31" t="s">
        <v>119</v>
      </c>
      <c r="C148" s="31" t="s">
        <v>119</v>
      </c>
      <c r="D148" s="8" t="s">
        <v>17</v>
      </c>
      <c r="E148" s="22">
        <v>6.0000000000000001E-3</v>
      </c>
      <c r="F148" s="22">
        <v>0</v>
      </c>
      <c r="G148" s="22">
        <f t="shared" si="2"/>
        <v>6.0000000000000001E-3</v>
      </c>
    </row>
    <row r="149" spans="1:7" ht="33.75" customHeight="1" x14ac:dyDescent="0.25">
      <c r="A149" s="27" t="s">
        <v>9</v>
      </c>
      <c r="B149" s="31" t="s">
        <v>120</v>
      </c>
      <c r="C149" s="31" t="s">
        <v>120</v>
      </c>
      <c r="D149" s="8" t="s">
        <v>17</v>
      </c>
      <c r="E149" s="22">
        <v>0</v>
      </c>
      <c r="F149" s="22">
        <v>0</v>
      </c>
      <c r="G149" s="22">
        <f t="shared" si="2"/>
        <v>0</v>
      </c>
    </row>
    <row r="150" spans="1:7" ht="22.5" customHeight="1" x14ac:dyDescent="0.25">
      <c r="A150" s="27" t="s">
        <v>9</v>
      </c>
      <c r="B150" s="31" t="s">
        <v>121</v>
      </c>
      <c r="C150" s="31" t="s">
        <v>121</v>
      </c>
      <c r="D150" s="8" t="s">
        <v>16</v>
      </c>
      <c r="E150" s="22">
        <v>0.02</v>
      </c>
      <c r="F150" s="22">
        <v>0</v>
      </c>
      <c r="G150" s="22">
        <f t="shared" si="2"/>
        <v>0.02</v>
      </c>
    </row>
    <row r="151" spans="1:7" ht="22.5" customHeight="1" x14ac:dyDescent="0.25">
      <c r="A151" s="27" t="s">
        <v>9</v>
      </c>
      <c r="B151" s="31" t="s">
        <v>122</v>
      </c>
      <c r="C151" s="31" t="s">
        <v>122</v>
      </c>
      <c r="D151" s="8" t="s">
        <v>16</v>
      </c>
      <c r="E151" s="22">
        <v>4.4999999999999998E-2</v>
      </c>
      <c r="F151" s="22">
        <v>0</v>
      </c>
      <c r="G151" s="22">
        <f t="shared" ref="G151:G214" si="3">E151-F151</f>
        <v>4.4999999999999998E-2</v>
      </c>
    </row>
    <row r="152" spans="1:7" ht="22.5" customHeight="1" x14ac:dyDescent="0.25">
      <c r="A152" s="27" t="s">
        <v>9</v>
      </c>
      <c r="B152" s="31" t="s">
        <v>123</v>
      </c>
      <c r="C152" s="31" t="s">
        <v>123</v>
      </c>
      <c r="D152" s="8" t="s">
        <v>16</v>
      </c>
      <c r="E152" s="22">
        <v>0.17</v>
      </c>
      <c r="F152" s="22">
        <v>0</v>
      </c>
      <c r="G152" s="22">
        <f t="shared" si="3"/>
        <v>0.17</v>
      </c>
    </row>
    <row r="153" spans="1:7" ht="33.75" customHeight="1" x14ac:dyDescent="0.25">
      <c r="A153" s="27" t="s">
        <v>9</v>
      </c>
      <c r="B153" s="31" t="s">
        <v>124</v>
      </c>
      <c r="C153" s="31" t="s">
        <v>124</v>
      </c>
      <c r="D153" s="8" t="s">
        <v>17</v>
      </c>
      <c r="E153" s="22">
        <v>5.0000000000000001E-3</v>
      </c>
      <c r="F153" s="22">
        <v>0</v>
      </c>
      <c r="G153" s="22">
        <f t="shared" si="3"/>
        <v>5.0000000000000001E-3</v>
      </c>
    </row>
    <row r="154" spans="1:7" ht="22.5" customHeight="1" x14ac:dyDescent="0.25">
      <c r="A154" s="27" t="s">
        <v>9</v>
      </c>
      <c r="B154" s="31" t="s">
        <v>125</v>
      </c>
      <c r="C154" s="31" t="s">
        <v>125</v>
      </c>
      <c r="D154" s="8" t="s">
        <v>16</v>
      </c>
      <c r="E154" s="22">
        <v>4.4999999999999998E-2</v>
      </c>
      <c r="F154" s="22">
        <v>0</v>
      </c>
      <c r="G154" s="22">
        <f t="shared" si="3"/>
        <v>4.4999999999999998E-2</v>
      </c>
    </row>
    <row r="155" spans="1:7" ht="22.5" customHeight="1" x14ac:dyDescent="0.25">
      <c r="A155" s="27" t="s">
        <v>9</v>
      </c>
      <c r="B155" s="31" t="s">
        <v>126</v>
      </c>
      <c r="C155" s="31" t="s">
        <v>126</v>
      </c>
      <c r="D155" s="8" t="s">
        <v>118</v>
      </c>
      <c r="E155" s="22">
        <v>3.0000000000000001E-3</v>
      </c>
      <c r="F155" s="22">
        <v>0</v>
      </c>
      <c r="G155" s="22">
        <f t="shared" si="3"/>
        <v>3.0000000000000001E-3</v>
      </c>
    </row>
    <row r="156" spans="1:7" ht="33.75" customHeight="1" x14ac:dyDescent="0.25">
      <c r="A156" s="27" t="s">
        <v>9</v>
      </c>
      <c r="B156" s="31" t="s">
        <v>127</v>
      </c>
      <c r="C156" s="31" t="s">
        <v>127</v>
      </c>
      <c r="D156" s="8" t="s">
        <v>17</v>
      </c>
      <c r="E156" s="22">
        <v>5.3999999999999999E-2</v>
      </c>
      <c r="F156" s="22">
        <v>4.2851E-2</v>
      </c>
      <c r="G156" s="22">
        <f t="shared" si="3"/>
        <v>1.1148999999999999E-2</v>
      </c>
    </row>
    <row r="157" spans="1:7" ht="33.75" customHeight="1" x14ac:dyDescent="0.25">
      <c r="A157" s="27" t="s">
        <v>31</v>
      </c>
      <c r="B157" s="31" t="s">
        <v>726</v>
      </c>
      <c r="C157" s="31" t="s">
        <v>726</v>
      </c>
      <c r="D157" s="8" t="s">
        <v>118</v>
      </c>
      <c r="E157" s="22">
        <v>5.0000000000000001E-4</v>
      </c>
      <c r="F157" s="22">
        <v>3.8799999999999994E-4</v>
      </c>
      <c r="G157" s="22">
        <f t="shared" si="3"/>
        <v>1.1200000000000007E-4</v>
      </c>
    </row>
    <row r="158" spans="1:7" ht="33.75" customHeight="1" x14ac:dyDescent="0.25">
      <c r="A158" s="27" t="s">
        <v>31</v>
      </c>
      <c r="B158" s="31" t="s">
        <v>365</v>
      </c>
      <c r="C158" s="31" t="s">
        <v>365</v>
      </c>
      <c r="D158" s="8" t="s">
        <v>20</v>
      </c>
      <c r="E158" s="22">
        <v>1E-4</v>
      </c>
      <c r="F158" s="22">
        <v>0</v>
      </c>
      <c r="G158" s="22">
        <f t="shared" si="3"/>
        <v>1E-4</v>
      </c>
    </row>
    <row r="159" spans="1:7" ht="22.5" customHeight="1" x14ac:dyDescent="0.25">
      <c r="A159" s="27" t="s">
        <v>31</v>
      </c>
      <c r="B159" s="31" t="s">
        <v>366</v>
      </c>
      <c r="C159" s="31" t="s">
        <v>366</v>
      </c>
      <c r="D159" s="8" t="s">
        <v>17</v>
      </c>
      <c r="E159" s="22">
        <v>0.01</v>
      </c>
      <c r="F159" s="22">
        <v>2.9E-4</v>
      </c>
      <c r="G159" s="22">
        <f t="shared" si="3"/>
        <v>9.7099999999999999E-3</v>
      </c>
    </row>
    <row r="160" spans="1:7" ht="22.5" customHeight="1" x14ac:dyDescent="0.25">
      <c r="A160" s="27" t="s">
        <v>31</v>
      </c>
      <c r="B160" s="31" t="s">
        <v>367</v>
      </c>
      <c r="C160" s="31" t="s">
        <v>367</v>
      </c>
      <c r="D160" s="8" t="s">
        <v>17</v>
      </c>
      <c r="E160" s="22">
        <v>1.4999999999999999E-2</v>
      </c>
      <c r="F160" s="22">
        <v>9.1180000000000011E-3</v>
      </c>
      <c r="G160" s="22">
        <f t="shared" si="3"/>
        <v>5.8819999999999983E-3</v>
      </c>
    </row>
    <row r="161" spans="1:7" ht="33.75" customHeight="1" x14ac:dyDescent="0.25">
      <c r="A161" s="27" t="s">
        <v>31</v>
      </c>
      <c r="B161" s="31" t="s">
        <v>368</v>
      </c>
      <c r="C161" s="31" t="s">
        <v>368</v>
      </c>
      <c r="D161" s="8" t="s">
        <v>17</v>
      </c>
      <c r="E161" s="22">
        <v>1.4999999999999999E-2</v>
      </c>
      <c r="F161" s="22">
        <v>5.5270000000000007E-3</v>
      </c>
      <c r="G161" s="22">
        <f t="shared" si="3"/>
        <v>9.4729999999999988E-3</v>
      </c>
    </row>
    <row r="162" spans="1:7" ht="33.75" customHeight="1" x14ac:dyDescent="0.25">
      <c r="A162" s="27" t="s">
        <v>31</v>
      </c>
      <c r="B162" s="31" t="s">
        <v>369</v>
      </c>
      <c r="C162" s="31" t="s">
        <v>369</v>
      </c>
      <c r="D162" s="8" t="s">
        <v>118</v>
      </c>
      <c r="E162" s="22">
        <v>0</v>
      </c>
      <c r="F162" s="22">
        <v>0</v>
      </c>
      <c r="G162" s="22">
        <f t="shared" si="3"/>
        <v>0</v>
      </c>
    </row>
    <row r="163" spans="1:7" ht="22.5" customHeight="1" x14ac:dyDescent="0.25">
      <c r="A163" s="27" t="s">
        <v>31</v>
      </c>
      <c r="B163" s="31" t="s">
        <v>727</v>
      </c>
      <c r="C163" s="31" t="s">
        <v>727</v>
      </c>
      <c r="D163" s="8" t="s">
        <v>16</v>
      </c>
      <c r="E163" s="22">
        <v>0.107</v>
      </c>
      <c r="F163" s="22">
        <v>2.9468000000000005E-2</v>
      </c>
      <c r="G163" s="22">
        <f t="shared" si="3"/>
        <v>7.753199999999999E-2</v>
      </c>
    </row>
    <row r="164" spans="1:7" ht="22.5" customHeight="1" x14ac:dyDescent="0.25">
      <c r="A164" s="27" t="s">
        <v>31</v>
      </c>
      <c r="B164" s="31" t="s">
        <v>370</v>
      </c>
      <c r="C164" s="31" t="s">
        <v>370</v>
      </c>
      <c r="D164" s="8" t="s">
        <v>17</v>
      </c>
      <c r="E164" s="22">
        <v>1.4E-2</v>
      </c>
      <c r="F164" s="22">
        <v>1.3487999999999995E-2</v>
      </c>
      <c r="G164" s="22">
        <f t="shared" si="3"/>
        <v>5.1200000000000551E-4</v>
      </c>
    </row>
    <row r="165" spans="1:7" ht="33.75" customHeight="1" x14ac:dyDescent="0.25">
      <c r="A165" s="27" t="s">
        <v>31</v>
      </c>
      <c r="B165" s="31" t="s">
        <v>371</v>
      </c>
      <c r="C165" s="31" t="s">
        <v>371</v>
      </c>
      <c r="D165" s="8" t="s">
        <v>118</v>
      </c>
      <c r="E165" s="22">
        <v>5.0000000000000001E-4</v>
      </c>
      <c r="F165" s="22">
        <v>1.6800000000000004E-4</v>
      </c>
      <c r="G165" s="22">
        <f t="shared" si="3"/>
        <v>3.3199999999999994E-4</v>
      </c>
    </row>
    <row r="166" spans="1:7" ht="33.75" customHeight="1" x14ac:dyDescent="0.25">
      <c r="A166" s="27" t="s">
        <v>31</v>
      </c>
      <c r="B166" s="31" t="s">
        <v>372</v>
      </c>
      <c r="C166" s="31" t="s">
        <v>372</v>
      </c>
      <c r="D166" s="8" t="s">
        <v>118</v>
      </c>
      <c r="E166" s="22">
        <v>3.0000000000000001E-3</v>
      </c>
      <c r="F166" s="22">
        <v>4.6600000000000011E-4</v>
      </c>
      <c r="G166" s="22">
        <f t="shared" si="3"/>
        <v>2.5339999999999998E-3</v>
      </c>
    </row>
    <row r="167" spans="1:7" ht="45" customHeight="1" x14ac:dyDescent="0.25">
      <c r="A167" s="27" t="s">
        <v>31</v>
      </c>
      <c r="B167" s="31" t="s">
        <v>373</v>
      </c>
      <c r="C167" s="31" t="s">
        <v>373</v>
      </c>
      <c r="D167" s="8" t="s">
        <v>17</v>
      </c>
      <c r="E167" s="22">
        <v>2E-3</v>
      </c>
      <c r="F167" s="22">
        <v>0</v>
      </c>
      <c r="G167" s="22">
        <f t="shared" si="3"/>
        <v>2E-3</v>
      </c>
    </row>
    <row r="168" spans="1:7" ht="15" customHeight="1" x14ac:dyDescent="0.25">
      <c r="A168" s="27" t="s">
        <v>31</v>
      </c>
      <c r="B168" s="31" t="s">
        <v>728</v>
      </c>
      <c r="C168" s="31" t="s">
        <v>728</v>
      </c>
      <c r="D168" s="8" t="s">
        <v>17</v>
      </c>
      <c r="E168" s="22">
        <v>4.0000000000000001E-3</v>
      </c>
      <c r="F168" s="22">
        <v>0</v>
      </c>
      <c r="G168" s="22">
        <f t="shared" si="3"/>
        <v>4.0000000000000001E-3</v>
      </c>
    </row>
    <row r="169" spans="1:7" ht="22.5" customHeight="1" x14ac:dyDescent="0.25">
      <c r="A169" s="27" t="s">
        <v>31</v>
      </c>
      <c r="B169" s="31" t="s">
        <v>374</v>
      </c>
      <c r="C169" s="31" t="s">
        <v>374</v>
      </c>
      <c r="D169" s="8" t="s">
        <v>17</v>
      </c>
      <c r="E169" s="22">
        <v>8.0000000000000002E-3</v>
      </c>
      <c r="F169" s="22">
        <v>6.5440000000000012E-3</v>
      </c>
      <c r="G169" s="22">
        <f t="shared" si="3"/>
        <v>1.455999999999999E-3</v>
      </c>
    </row>
    <row r="170" spans="1:7" ht="22.5" customHeight="1" x14ac:dyDescent="0.25">
      <c r="A170" s="27" t="s">
        <v>31</v>
      </c>
      <c r="B170" s="31" t="s">
        <v>375</v>
      </c>
      <c r="C170" s="31" t="s">
        <v>375</v>
      </c>
      <c r="D170" s="8" t="s">
        <v>17</v>
      </c>
      <c r="E170" s="22">
        <v>0.06</v>
      </c>
      <c r="F170" s="22">
        <v>4.3785000000000004E-2</v>
      </c>
      <c r="G170" s="22">
        <f t="shared" si="3"/>
        <v>1.6214999999999993E-2</v>
      </c>
    </row>
    <row r="171" spans="1:7" ht="22.5" customHeight="1" x14ac:dyDescent="0.25">
      <c r="A171" s="27" t="s">
        <v>31</v>
      </c>
      <c r="B171" s="31" t="s">
        <v>376</v>
      </c>
      <c r="C171" s="31" t="s">
        <v>376</v>
      </c>
      <c r="D171" s="8" t="s">
        <v>17</v>
      </c>
      <c r="E171" s="22">
        <v>7.0000000000000001E-3</v>
      </c>
      <c r="F171" s="22">
        <v>5.8259999999999996E-3</v>
      </c>
      <c r="G171" s="22">
        <f t="shared" si="3"/>
        <v>1.1740000000000006E-3</v>
      </c>
    </row>
    <row r="172" spans="1:7" ht="22.5" customHeight="1" x14ac:dyDescent="0.25">
      <c r="A172" s="27" t="s">
        <v>31</v>
      </c>
      <c r="B172" s="31" t="s">
        <v>729</v>
      </c>
      <c r="C172" s="31" t="s">
        <v>729</v>
      </c>
      <c r="D172" s="8" t="s">
        <v>17</v>
      </c>
      <c r="E172" s="22">
        <v>3.0000000000000001E-3</v>
      </c>
      <c r="F172" s="22">
        <v>2.9499999999999996E-4</v>
      </c>
      <c r="G172" s="22">
        <f t="shared" si="3"/>
        <v>2.7049999999999999E-3</v>
      </c>
    </row>
    <row r="173" spans="1:7" ht="22.5" customHeight="1" x14ac:dyDescent="0.25">
      <c r="A173" s="27" t="s">
        <v>31</v>
      </c>
      <c r="B173" s="31" t="s">
        <v>377</v>
      </c>
      <c r="C173" s="31" t="s">
        <v>377</v>
      </c>
      <c r="D173" s="8" t="s">
        <v>118</v>
      </c>
      <c r="E173" s="22">
        <v>3.5000000000000001E-3</v>
      </c>
      <c r="F173" s="22">
        <v>1.6310000000000005E-3</v>
      </c>
      <c r="G173" s="22">
        <f t="shared" si="3"/>
        <v>1.8689999999999996E-3</v>
      </c>
    </row>
    <row r="174" spans="1:7" ht="22.5" customHeight="1" x14ac:dyDescent="0.25">
      <c r="A174" s="27" t="s">
        <v>31</v>
      </c>
      <c r="B174" s="31" t="s">
        <v>730</v>
      </c>
      <c r="C174" s="31" t="s">
        <v>730</v>
      </c>
      <c r="D174" s="8" t="s">
        <v>118</v>
      </c>
      <c r="E174" s="22">
        <v>0</v>
      </c>
      <c r="F174" s="22">
        <v>0</v>
      </c>
      <c r="G174" s="22">
        <f t="shared" si="3"/>
        <v>0</v>
      </c>
    </row>
    <row r="175" spans="1:7" ht="22.5" customHeight="1" x14ac:dyDescent="0.25">
      <c r="A175" s="27" t="s">
        <v>31</v>
      </c>
      <c r="B175" s="31" t="s">
        <v>378</v>
      </c>
      <c r="C175" s="31" t="s">
        <v>378</v>
      </c>
      <c r="D175" s="8" t="s">
        <v>20</v>
      </c>
      <c r="E175" s="22">
        <v>2.0000000000000001E-4</v>
      </c>
      <c r="F175" s="22">
        <v>0</v>
      </c>
      <c r="G175" s="22">
        <f t="shared" si="3"/>
        <v>2.0000000000000001E-4</v>
      </c>
    </row>
    <row r="176" spans="1:7" ht="22.5" customHeight="1" x14ac:dyDescent="0.25">
      <c r="A176" s="27" t="s">
        <v>31</v>
      </c>
      <c r="B176" s="31" t="s">
        <v>731</v>
      </c>
      <c r="C176" s="31" t="s">
        <v>731</v>
      </c>
      <c r="D176" s="8" t="s">
        <v>118</v>
      </c>
      <c r="E176" s="22">
        <v>1.6000000000000001E-3</v>
      </c>
      <c r="F176" s="22">
        <v>5.2000000000000028E-4</v>
      </c>
      <c r="G176" s="22">
        <f t="shared" si="3"/>
        <v>1.0799999999999998E-3</v>
      </c>
    </row>
    <row r="177" spans="1:7" ht="22.5" customHeight="1" x14ac:dyDescent="0.25">
      <c r="A177" s="27" t="s">
        <v>31</v>
      </c>
      <c r="B177" s="31" t="s">
        <v>732</v>
      </c>
      <c r="C177" s="31" t="s">
        <v>732</v>
      </c>
      <c r="D177" s="8" t="s">
        <v>118</v>
      </c>
      <c r="E177" s="22">
        <v>1.56E-3</v>
      </c>
      <c r="F177" s="22">
        <v>2.8800000000000012E-4</v>
      </c>
      <c r="G177" s="22">
        <f t="shared" si="3"/>
        <v>1.2719999999999999E-3</v>
      </c>
    </row>
    <row r="178" spans="1:7" ht="22.5" customHeight="1" x14ac:dyDescent="0.25">
      <c r="A178" s="27" t="s">
        <v>31</v>
      </c>
      <c r="B178" s="31" t="s">
        <v>379</v>
      </c>
      <c r="C178" s="31" t="s">
        <v>379</v>
      </c>
      <c r="D178" s="8" t="s">
        <v>118</v>
      </c>
      <c r="E178" s="22">
        <v>4.0000000000000002E-4</v>
      </c>
      <c r="F178" s="22">
        <v>2.6700000000000009E-4</v>
      </c>
      <c r="G178" s="22">
        <f t="shared" si="3"/>
        <v>1.3299999999999993E-4</v>
      </c>
    </row>
    <row r="179" spans="1:7" ht="22.5" customHeight="1" x14ac:dyDescent="0.25">
      <c r="A179" s="27" t="s">
        <v>31</v>
      </c>
      <c r="B179" s="31" t="s">
        <v>733</v>
      </c>
      <c r="C179" s="31" t="s">
        <v>733</v>
      </c>
      <c r="D179" s="8" t="s">
        <v>16</v>
      </c>
      <c r="E179" s="22">
        <v>0.4</v>
      </c>
      <c r="F179" s="22">
        <v>0.30367200000000005</v>
      </c>
      <c r="G179" s="22">
        <f t="shared" si="3"/>
        <v>9.6327999999999969E-2</v>
      </c>
    </row>
    <row r="180" spans="1:7" ht="33.75" customHeight="1" x14ac:dyDescent="0.25">
      <c r="A180" s="27" t="s">
        <v>31</v>
      </c>
      <c r="B180" s="31" t="s">
        <v>734</v>
      </c>
      <c r="C180" s="31" t="s">
        <v>734</v>
      </c>
      <c r="D180" s="8" t="s">
        <v>16</v>
      </c>
      <c r="E180" s="22">
        <v>0.67</v>
      </c>
      <c r="F180" s="22">
        <v>0.62743899999999997</v>
      </c>
      <c r="G180" s="22">
        <f t="shared" si="3"/>
        <v>4.2561000000000071E-2</v>
      </c>
    </row>
    <row r="181" spans="1:7" ht="22.5" customHeight="1" x14ac:dyDescent="0.25">
      <c r="A181" s="27" t="s">
        <v>19</v>
      </c>
      <c r="B181" s="31" t="s">
        <v>511</v>
      </c>
      <c r="C181" s="31" t="s">
        <v>511</v>
      </c>
      <c r="D181" s="8" t="s">
        <v>16</v>
      </c>
      <c r="E181" s="22">
        <v>0.18</v>
      </c>
      <c r="F181" s="22">
        <v>5.5480000000000008E-3</v>
      </c>
      <c r="G181" s="22">
        <f t="shared" si="3"/>
        <v>0.174452</v>
      </c>
    </row>
    <row r="182" spans="1:7" ht="22.5" customHeight="1" x14ac:dyDescent="0.25">
      <c r="A182" s="27" t="s">
        <v>31</v>
      </c>
      <c r="B182" s="31" t="s">
        <v>380</v>
      </c>
      <c r="C182" s="31" t="s">
        <v>380</v>
      </c>
      <c r="D182" s="8" t="s">
        <v>17</v>
      </c>
      <c r="E182" s="22">
        <v>2.5000000000000001E-2</v>
      </c>
      <c r="F182" s="22">
        <v>1.0626E-2</v>
      </c>
      <c r="G182" s="22">
        <f t="shared" si="3"/>
        <v>1.4374000000000001E-2</v>
      </c>
    </row>
    <row r="183" spans="1:7" ht="22.5" customHeight="1" x14ac:dyDescent="0.25">
      <c r="A183" s="27" t="s">
        <v>31</v>
      </c>
      <c r="B183" s="31" t="s">
        <v>381</v>
      </c>
      <c r="C183" s="31" t="s">
        <v>381</v>
      </c>
      <c r="D183" s="8" t="s">
        <v>118</v>
      </c>
      <c r="E183" s="22">
        <v>5.0000000000000001E-4</v>
      </c>
      <c r="F183" s="22">
        <v>4.5500000000000016E-4</v>
      </c>
      <c r="G183" s="22">
        <f t="shared" si="3"/>
        <v>4.4999999999999847E-5</v>
      </c>
    </row>
    <row r="184" spans="1:7" ht="22.5" customHeight="1" x14ac:dyDescent="0.25">
      <c r="A184" s="27" t="s">
        <v>31</v>
      </c>
      <c r="B184" s="31" t="s">
        <v>382</v>
      </c>
      <c r="C184" s="31" t="s">
        <v>382</v>
      </c>
      <c r="D184" s="8" t="s">
        <v>20</v>
      </c>
      <c r="E184" s="22">
        <v>0</v>
      </c>
      <c r="F184" s="22">
        <v>0</v>
      </c>
      <c r="G184" s="22">
        <f t="shared" si="3"/>
        <v>0</v>
      </c>
    </row>
    <row r="185" spans="1:7" ht="22.5" customHeight="1" x14ac:dyDescent="0.25">
      <c r="A185" s="27" t="s">
        <v>31</v>
      </c>
      <c r="B185" s="31" t="s">
        <v>383</v>
      </c>
      <c r="C185" s="31" t="s">
        <v>383</v>
      </c>
      <c r="D185" s="8" t="s">
        <v>20</v>
      </c>
      <c r="E185" s="22">
        <v>0</v>
      </c>
      <c r="F185" s="22">
        <v>0</v>
      </c>
      <c r="G185" s="22">
        <f t="shared" si="3"/>
        <v>0</v>
      </c>
    </row>
    <row r="186" spans="1:7" ht="22.5" customHeight="1" x14ac:dyDescent="0.25">
      <c r="A186" s="27" t="s">
        <v>31</v>
      </c>
      <c r="B186" s="31" t="s">
        <v>384</v>
      </c>
      <c r="C186" s="31" t="s">
        <v>384</v>
      </c>
      <c r="D186" s="8" t="s">
        <v>118</v>
      </c>
      <c r="E186" s="22">
        <v>1.1000000000000001E-3</v>
      </c>
      <c r="F186" s="22">
        <v>6.3000000000000035E-4</v>
      </c>
      <c r="G186" s="22">
        <f t="shared" si="3"/>
        <v>4.6999999999999971E-4</v>
      </c>
    </row>
    <row r="187" spans="1:7" ht="33.75" customHeight="1" x14ac:dyDescent="0.25">
      <c r="A187" s="27" t="s">
        <v>31</v>
      </c>
      <c r="B187" s="31" t="s">
        <v>735</v>
      </c>
      <c r="C187" s="31" t="s">
        <v>735</v>
      </c>
      <c r="D187" s="8" t="s">
        <v>20</v>
      </c>
      <c r="E187" s="22">
        <v>2.5000000000000001E-4</v>
      </c>
      <c r="F187" s="22">
        <v>0</v>
      </c>
      <c r="G187" s="22">
        <f t="shared" si="3"/>
        <v>2.5000000000000001E-4</v>
      </c>
    </row>
    <row r="188" spans="1:7" ht="22.5" customHeight="1" x14ac:dyDescent="0.25">
      <c r="A188" s="27" t="s">
        <v>31</v>
      </c>
      <c r="B188" s="31" t="s">
        <v>385</v>
      </c>
      <c r="C188" s="31" t="s">
        <v>385</v>
      </c>
      <c r="D188" s="8" t="s">
        <v>118</v>
      </c>
      <c r="E188" s="22">
        <v>8.0000000000000004E-4</v>
      </c>
      <c r="F188" s="22">
        <v>1.2700000000000002E-4</v>
      </c>
      <c r="G188" s="22">
        <f t="shared" si="3"/>
        <v>6.7299999999999999E-4</v>
      </c>
    </row>
    <row r="189" spans="1:7" ht="22.5" customHeight="1" x14ac:dyDescent="0.25">
      <c r="A189" s="27" t="s">
        <v>31</v>
      </c>
      <c r="B189" s="31" t="s">
        <v>386</v>
      </c>
      <c r="C189" s="31" t="s">
        <v>386</v>
      </c>
      <c r="D189" s="8" t="s">
        <v>118</v>
      </c>
      <c r="E189" s="22">
        <v>6.9999999999999999E-4</v>
      </c>
      <c r="F189" s="22">
        <v>3.7000000000000018E-5</v>
      </c>
      <c r="G189" s="22">
        <f t="shared" si="3"/>
        <v>6.6299999999999996E-4</v>
      </c>
    </row>
    <row r="190" spans="1:7" ht="22.5" customHeight="1" x14ac:dyDescent="0.25">
      <c r="A190" s="27" t="s">
        <v>31</v>
      </c>
      <c r="B190" s="31" t="s">
        <v>387</v>
      </c>
      <c r="C190" s="31" t="s">
        <v>387</v>
      </c>
      <c r="D190" s="8" t="s">
        <v>118</v>
      </c>
      <c r="E190" s="22">
        <v>5.0000000000000001E-4</v>
      </c>
      <c r="F190" s="22">
        <v>0</v>
      </c>
      <c r="G190" s="22">
        <f t="shared" si="3"/>
        <v>5.0000000000000001E-4</v>
      </c>
    </row>
    <row r="191" spans="1:7" ht="22.5" customHeight="1" x14ac:dyDescent="0.25">
      <c r="A191" s="27" t="s">
        <v>9</v>
      </c>
      <c r="B191" s="31" t="s">
        <v>128</v>
      </c>
      <c r="C191" s="31" t="s">
        <v>128</v>
      </c>
      <c r="D191" s="8" t="s">
        <v>14</v>
      </c>
      <c r="E191" s="22">
        <v>8.1</v>
      </c>
      <c r="F191" s="22">
        <v>7.632553999999999</v>
      </c>
      <c r="G191" s="22">
        <f t="shared" si="3"/>
        <v>0.46744600000000069</v>
      </c>
    </row>
    <row r="192" spans="1:7" ht="22.5" customHeight="1" x14ac:dyDescent="0.25">
      <c r="A192" s="27" t="s">
        <v>31</v>
      </c>
      <c r="B192" s="31" t="s">
        <v>388</v>
      </c>
      <c r="C192" s="31" t="s">
        <v>388</v>
      </c>
      <c r="D192" s="8" t="s">
        <v>118</v>
      </c>
      <c r="E192" s="22">
        <v>1.4999999999999999E-4</v>
      </c>
      <c r="F192" s="22">
        <v>0</v>
      </c>
      <c r="G192" s="22">
        <f t="shared" si="3"/>
        <v>1.4999999999999999E-4</v>
      </c>
    </row>
    <row r="193" spans="1:7" ht="33.75" customHeight="1" x14ac:dyDescent="0.25">
      <c r="A193" s="27" t="s">
        <v>31</v>
      </c>
      <c r="B193" s="31" t="s">
        <v>736</v>
      </c>
      <c r="C193" s="31" t="s">
        <v>736</v>
      </c>
      <c r="D193" s="8" t="s">
        <v>118</v>
      </c>
      <c r="E193" s="22">
        <v>3.0000000000000001E-3</v>
      </c>
      <c r="F193" s="22">
        <v>2.2900000000000012E-4</v>
      </c>
      <c r="G193" s="22">
        <f t="shared" si="3"/>
        <v>2.771E-3</v>
      </c>
    </row>
    <row r="194" spans="1:7" ht="22.5" customHeight="1" x14ac:dyDescent="0.25">
      <c r="A194" s="27" t="s">
        <v>31</v>
      </c>
      <c r="B194" s="31" t="s">
        <v>389</v>
      </c>
      <c r="C194" s="31" t="s">
        <v>389</v>
      </c>
      <c r="D194" s="8" t="s">
        <v>17</v>
      </c>
      <c r="E194" s="22">
        <v>2.5000000000000001E-2</v>
      </c>
      <c r="F194" s="22">
        <v>9.3700000000000016E-3</v>
      </c>
      <c r="G194" s="22">
        <f t="shared" si="3"/>
        <v>1.5629999999999998E-2</v>
      </c>
    </row>
    <row r="195" spans="1:7" ht="33.75" customHeight="1" x14ac:dyDescent="0.25">
      <c r="A195" s="27" t="s">
        <v>31</v>
      </c>
      <c r="B195" s="31" t="s">
        <v>390</v>
      </c>
      <c r="C195" s="31" t="s">
        <v>390</v>
      </c>
      <c r="D195" s="8" t="s">
        <v>118</v>
      </c>
      <c r="E195" s="22">
        <v>8.9999999999999998E-4</v>
      </c>
      <c r="F195" s="22">
        <v>0</v>
      </c>
      <c r="G195" s="22">
        <f t="shared" si="3"/>
        <v>8.9999999999999998E-4</v>
      </c>
    </row>
    <row r="196" spans="1:7" ht="22.5" customHeight="1" x14ac:dyDescent="0.25">
      <c r="A196" s="27" t="s">
        <v>31</v>
      </c>
      <c r="B196" s="31" t="s">
        <v>391</v>
      </c>
      <c r="C196" s="31" t="s">
        <v>391</v>
      </c>
      <c r="D196" s="8" t="s">
        <v>118</v>
      </c>
      <c r="E196" s="22">
        <v>1.5E-3</v>
      </c>
      <c r="F196" s="22">
        <v>1.5799999999999996E-4</v>
      </c>
      <c r="G196" s="22">
        <f t="shared" si="3"/>
        <v>1.3420000000000001E-3</v>
      </c>
    </row>
    <row r="197" spans="1:7" ht="22.5" customHeight="1" x14ac:dyDescent="0.25">
      <c r="A197" s="27" t="s">
        <v>31</v>
      </c>
      <c r="B197" s="31" t="s">
        <v>392</v>
      </c>
      <c r="C197" s="31" t="s">
        <v>392</v>
      </c>
      <c r="D197" s="8" t="s">
        <v>118</v>
      </c>
      <c r="E197" s="22">
        <v>1.5E-3</v>
      </c>
      <c r="F197" s="22">
        <v>8.8700000000000031E-4</v>
      </c>
      <c r="G197" s="22">
        <f t="shared" si="3"/>
        <v>6.1299999999999972E-4</v>
      </c>
    </row>
    <row r="198" spans="1:7" ht="22.5" customHeight="1" x14ac:dyDescent="0.25">
      <c r="A198" s="27" t="s">
        <v>31</v>
      </c>
      <c r="B198" s="31" t="s">
        <v>393</v>
      </c>
      <c r="C198" s="31" t="s">
        <v>393</v>
      </c>
      <c r="D198" s="8" t="s">
        <v>118</v>
      </c>
      <c r="E198" s="22">
        <v>2E-3</v>
      </c>
      <c r="F198" s="22">
        <v>1.1420000000000002E-3</v>
      </c>
      <c r="G198" s="22">
        <f t="shared" si="3"/>
        <v>8.5799999999999982E-4</v>
      </c>
    </row>
    <row r="199" spans="1:7" ht="22.5" customHeight="1" x14ac:dyDescent="0.25">
      <c r="A199" s="27" t="s">
        <v>31</v>
      </c>
      <c r="B199" s="31" t="s">
        <v>737</v>
      </c>
      <c r="C199" s="31" t="s">
        <v>737</v>
      </c>
      <c r="D199" s="8" t="s">
        <v>20</v>
      </c>
      <c r="E199" s="22">
        <v>2.9999999999999997E-4</v>
      </c>
      <c r="F199" s="22">
        <v>3.9999999999999998E-6</v>
      </c>
      <c r="G199" s="22">
        <f t="shared" si="3"/>
        <v>2.9599999999999998E-4</v>
      </c>
    </row>
    <row r="200" spans="1:7" ht="22.5" customHeight="1" x14ac:dyDescent="0.25">
      <c r="A200" s="27" t="s">
        <v>31</v>
      </c>
      <c r="B200" s="31" t="s">
        <v>738</v>
      </c>
      <c r="C200" s="31" t="s">
        <v>738</v>
      </c>
      <c r="D200" s="8" t="s">
        <v>17</v>
      </c>
      <c r="E200" s="22">
        <v>1.0999999999999999E-2</v>
      </c>
      <c r="F200" s="22">
        <v>2.6600000000000001E-4</v>
      </c>
      <c r="G200" s="22">
        <f t="shared" si="3"/>
        <v>1.0733999999999999E-2</v>
      </c>
    </row>
    <row r="201" spans="1:7" ht="22.5" customHeight="1" x14ac:dyDescent="0.25">
      <c r="A201" s="27" t="s">
        <v>31</v>
      </c>
      <c r="B201" s="31" t="s">
        <v>394</v>
      </c>
      <c r="C201" s="31" t="s">
        <v>394</v>
      </c>
      <c r="D201" s="8" t="s">
        <v>118</v>
      </c>
      <c r="E201" s="22">
        <v>5.0000000000000001E-4</v>
      </c>
      <c r="F201" s="22">
        <v>0</v>
      </c>
      <c r="G201" s="22">
        <f t="shared" si="3"/>
        <v>5.0000000000000001E-4</v>
      </c>
    </row>
    <row r="202" spans="1:7" ht="33.75" customHeight="1" x14ac:dyDescent="0.25">
      <c r="A202" s="27" t="s">
        <v>31</v>
      </c>
      <c r="B202" s="31" t="s">
        <v>739</v>
      </c>
      <c r="C202" s="31" t="s">
        <v>739</v>
      </c>
      <c r="D202" s="8" t="s">
        <v>118</v>
      </c>
      <c r="E202" s="22">
        <v>5.9999999999999995E-4</v>
      </c>
      <c r="F202" s="22">
        <v>5.7400000000000029E-4</v>
      </c>
      <c r="G202" s="22">
        <f t="shared" si="3"/>
        <v>2.5999999999999656E-5</v>
      </c>
    </row>
    <row r="203" spans="1:7" ht="33.75" customHeight="1" x14ac:dyDescent="0.25">
      <c r="A203" s="27" t="s">
        <v>31</v>
      </c>
      <c r="B203" s="31" t="s">
        <v>740</v>
      </c>
      <c r="C203" s="31" t="s">
        <v>740</v>
      </c>
      <c r="D203" s="8" t="s">
        <v>118</v>
      </c>
      <c r="E203" s="22">
        <v>5.0000000000000001E-4</v>
      </c>
      <c r="F203" s="22">
        <v>8.7000000000000014E-5</v>
      </c>
      <c r="G203" s="22">
        <f t="shared" si="3"/>
        <v>4.1300000000000001E-4</v>
      </c>
    </row>
    <row r="204" spans="1:7" ht="22.5" customHeight="1" x14ac:dyDescent="0.25">
      <c r="A204" s="27" t="s">
        <v>9</v>
      </c>
      <c r="B204" s="31" t="s">
        <v>129</v>
      </c>
      <c r="C204" s="31" t="s">
        <v>129</v>
      </c>
      <c r="D204" s="8" t="s">
        <v>17</v>
      </c>
      <c r="E204" s="22">
        <v>4.0000000000000001E-3</v>
      </c>
      <c r="F204" s="22">
        <v>2.3289999999999999E-3</v>
      </c>
      <c r="G204" s="22">
        <f t="shared" si="3"/>
        <v>1.6710000000000002E-3</v>
      </c>
    </row>
    <row r="205" spans="1:7" ht="22.5" customHeight="1" x14ac:dyDescent="0.25">
      <c r="A205" s="27" t="s">
        <v>31</v>
      </c>
      <c r="B205" s="31" t="s">
        <v>741</v>
      </c>
      <c r="C205" s="31" t="s">
        <v>741</v>
      </c>
      <c r="D205" s="8" t="s">
        <v>17</v>
      </c>
      <c r="E205" s="22">
        <v>4.4999999999999998E-2</v>
      </c>
      <c r="F205" s="22">
        <v>2.4130000000000006E-3</v>
      </c>
      <c r="G205" s="22">
        <f t="shared" si="3"/>
        <v>4.2587E-2</v>
      </c>
    </row>
    <row r="206" spans="1:7" ht="33.75" customHeight="1" x14ac:dyDescent="0.25">
      <c r="A206" s="27" t="s">
        <v>31</v>
      </c>
      <c r="B206" s="31" t="s">
        <v>395</v>
      </c>
      <c r="C206" s="31" t="s">
        <v>395</v>
      </c>
      <c r="D206" s="8" t="s">
        <v>118</v>
      </c>
      <c r="E206" s="22">
        <v>5.0000000000000001E-4</v>
      </c>
      <c r="F206" s="22">
        <v>4.0500000000000003E-4</v>
      </c>
      <c r="G206" s="22">
        <f t="shared" si="3"/>
        <v>9.4999999999999978E-5</v>
      </c>
    </row>
    <row r="207" spans="1:7" ht="33.75" customHeight="1" x14ac:dyDescent="0.25">
      <c r="A207" s="27" t="s">
        <v>31</v>
      </c>
      <c r="B207" s="31" t="s">
        <v>396</v>
      </c>
      <c r="C207" s="31" t="s">
        <v>396</v>
      </c>
      <c r="D207" s="8" t="s">
        <v>17</v>
      </c>
      <c r="E207" s="22">
        <v>2E-3</v>
      </c>
      <c r="F207" s="22">
        <v>8.5300000000000035E-4</v>
      </c>
      <c r="G207" s="22">
        <f t="shared" si="3"/>
        <v>1.1469999999999996E-3</v>
      </c>
    </row>
    <row r="208" spans="1:7" ht="33.75" customHeight="1" x14ac:dyDescent="0.25">
      <c r="A208" s="27" t="s">
        <v>31</v>
      </c>
      <c r="B208" s="31" t="s">
        <v>742</v>
      </c>
      <c r="C208" s="31" t="s">
        <v>742</v>
      </c>
      <c r="D208" s="8" t="s">
        <v>118</v>
      </c>
      <c r="E208" s="22">
        <v>1E-3</v>
      </c>
      <c r="F208" s="22">
        <v>7.4100000000000034E-4</v>
      </c>
      <c r="G208" s="22">
        <f t="shared" si="3"/>
        <v>2.5899999999999968E-4</v>
      </c>
    </row>
    <row r="209" spans="1:7" ht="22.5" customHeight="1" x14ac:dyDescent="0.25">
      <c r="A209" s="27" t="s">
        <v>31</v>
      </c>
      <c r="B209" s="31" t="s">
        <v>397</v>
      </c>
      <c r="C209" s="31" t="s">
        <v>397</v>
      </c>
      <c r="D209" s="8" t="s">
        <v>118</v>
      </c>
      <c r="E209" s="22">
        <v>1.5E-3</v>
      </c>
      <c r="F209" s="22">
        <v>5.2000000000000006E-4</v>
      </c>
      <c r="G209" s="22">
        <f t="shared" si="3"/>
        <v>9.7999999999999997E-4</v>
      </c>
    </row>
    <row r="210" spans="1:7" ht="22.5" customHeight="1" x14ac:dyDescent="0.25">
      <c r="A210" s="27" t="s">
        <v>31</v>
      </c>
      <c r="B210" s="31" t="s">
        <v>398</v>
      </c>
      <c r="C210" s="31" t="s">
        <v>398</v>
      </c>
      <c r="D210" s="8" t="s">
        <v>118</v>
      </c>
      <c r="E210" s="22">
        <v>8.0000000000000004E-4</v>
      </c>
      <c r="F210" s="22">
        <v>5.350000000000001E-4</v>
      </c>
      <c r="G210" s="22">
        <f t="shared" si="3"/>
        <v>2.6499999999999994E-4</v>
      </c>
    </row>
    <row r="211" spans="1:7" ht="33.75" customHeight="1" x14ac:dyDescent="0.25">
      <c r="A211" s="27" t="s">
        <v>31</v>
      </c>
      <c r="B211" s="31" t="s">
        <v>399</v>
      </c>
      <c r="C211" s="31" t="s">
        <v>399</v>
      </c>
      <c r="D211" s="8" t="s">
        <v>118</v>
      </c>
      <c r="E211" s="22">
        <v>2.9999999999999997E-4</v>
      </c>
      <c r="F211" s="22">
        <v>9.9000000000000035E-5</v>
      </c>
      <c r="G211" s="22">
        <f t="shared" si="3"/>
        <v>2.0099999999999995E-4</v>
      </c>
    </row>
    <row r="212" spans="1:7" ht="22.5" customHeight="1" x14ac:dyDescent="0.25">
      <c r="A212" s="27" t="s">
        <v>31</v>
      </c>
      <c r="B212" s="31" t="s">
        <v>400</v>
      </c>
      <c r="C212" s="31" t="s">
        <v>400</v>
      </c>
      <c r="D212" s="8" t="s">
        <v>118</v>
      </c>
      <c r="E212" s="22">
        <v>1.8E-3</v>
      </c>
      <c r="F212" s="22">
        <v>4.2999999999999999E-4</v>
      </c>
      <c r="G212" s="22">
        <f t="shared" si="3"/>
        <v>1.3699999999999999E-3</v>
      </c>
    </row>
    <row r="213" spans="1:7" ht="22.5" customHeight="1" x14ac:dyDescent="0.25">
      <c r="A213" s="27" t="s">
        <v>31</v>
      </c>
      <c r="B213" s="31" t="s">
        <v>401</v>
      </c>
      <c r="C213" s="31" t="s">
        <v>401</v>
      </c>
      <c r="D213" s="8" t="s">
        <v>17</v>
      </c>
      <c r="E213" s="22">
        <v>0.03</v>
      </c>
      <c r="F213" s="22">
        <v>2.5509999999999998E-2</v>
      </c>
      <c r="G213" s="22">
        <f t="shared" si="3"/>
        <v>4.4900000000000009E-3</v>
      </c>
    </row>
    <row r="214" spans="1:7" ht="22.5" customHeight="1" x14ac:dyDescent="0.25">
      <c r="A214" s="27" t="s">
        <v>31</v>
      </c>
      <c r="B214" s="31" t="s">
        <v>402</v>
      </c>
      <c r="C214" s="31" t="s">
        <v>402</v>
      </c>
      <c r="D214" s="8" t="s">
        <v>118</v>
      </c>
      <c r="E214" s="22">
        <v>1.5E-3</v>
      </c>
      <c r="F214" s="22">
        <v>5.4900000000000023E-4</v>
      </c>
      <c r="G214" s="22">
        <f t="shared" si="3"/>
        <v>9.5099999999999981E-4</v>
      </c>
    </row>
    <row r="215" spans="1:7" ht="33.75" customHeight="1" x14ac:dyDescent="0.25">
      <c r="A215" s="27" t="s">
        <v>31</v>
      </c>
      <c r="B215" s="31" t="s">
        <v>403</v>
      </c>
      <c r="C215" s="31" t="s">
        <v>403</v>
      </c>
      <c r="D215" s="8" t="s">
        <v>118</v>
      </c>
      <c r="E215" s="22">
        <v>1E-3</v>
      </c>
      <c r="F215" s="22">
        <v>4.7000000000000018E-5</v>
      </c>
      <c r="G215" s="22">
        <f t="shared" ref="G215:G278" si="4">E215-F215</f>
        <v>9.5299999999999996E-4</v>
      </c>
    </row>
    <row r="216" spans="1:7" ht="33.75" customHeight="1" x14ac:dyDescent="0.25">
      <c r="A216" s="27" t="s">
        <v>31</v>
      </c>
      <c r="B216" s="31" t="s">
        <v>404</v>
      </c>
      <c r="C216" s="31" t="s">
        <v>404</v>
      </c>
      <c r="D216" s="8" t="s">
        <v>20</v>
      </c>
      <c r="E216" s="22">
        <v>6.9999999999999999E-4</v>
      </c>
      <c r="F216" s="22">
        <v>2.830000000000001E-4</v>
      </c>
      <c r="G216" s="22">
        <f t="shared" si="4"/>
        <v>4.1699999999999989E-4</v>
      </c>
    </row>
    <row r="217" spans="1:7" ht="22.5" customHeight="1" x14ac:dyDescent="0.25">
      <c r="A217" s="27" t="s">
        <v>31</v>
      </c>
      <c r="B217" s="31" t="s">
        <v>405</v>
      </c>
      <c r="C217" s="31" t="s">
        <v>405</v>
      </c>
      <c r="D217" s="8" t="s">
        <v>16</v>
      </c>
      <c r="E217" s="22">
        <v>9.5000000000000001E-2</v>
      </c>
      <c r="F217" s="22">
        <v>6.4553999999999986E-2</v>
      </c>
      <c r="G217" s="22">
        <f t="shared" si="4"/>
        <v>3.0446000000000015E-2</v>
      </c>
    </row>
    <row r="218" spans="1:7" ht="22.5" customHeight="1" x14ac:dyDescent="0.25">
      <c r="A218" s="27" t="s">
        <v>31</v>
      </c>
      <c r="B218" s="31" t="s">
        <v>512</v>
      </c>
      <c r="C218" s="31" t="s">
        <v>512</v>
      </c>
      <c r="D218" s="8" t="s">
        <v>16</v>
      </c>
      <c r="E218" s="22">
        <v>9.5000000000000001E-2</v>
      </c>
      <c r="F218" s="22">
        <v>3.1910000000000001E-2</v>
      </c>
      <c r="G218" s="22">
        <f t="shared" si="4"/>
        <v>6.3090000000000007E-2</v>
      </c>
    </row>
    <row r="219" spans="1:7" ht="22.5" customHeight="1" x14ac:dyDescent="0.25">
      <c r="A219" s="27" t="s">
        <v>31</v>
      </c>
      <c r="B219" s="31" t="s">
        <v>406</v>
      </c>
      <c r="C219" s="31" t="s">
        <v>406</v>
      </c>
      <c r="D219" s="8" t="s">
        <v>16</v>
      </c>
      <c r="E219" s="22">
        <v>0.32600000000000001</v>
      </c>
      <c r="F219" s="22">
        <v>0.32544000000000023</v>
      </c>
      <c r="G219" s="22">
        <f t="shared" si="4"/>
        <v>5.5999999999978289E-4</v>
      </c>
    </row>
    <row r="220" spans="1:7" ht="22.5" customHeight="1" x14ac:dyDescent="0.25">
      <c r="A220" s="27" t="s">
        <v>31</v>
      </c>
      <c r="B220" s="31" t="s">
        <v>407</v>
      </c>
      <c r="C220" s="31" t="s">
        <v>407</v>
      </c>
      <c r="D220" s="8" t="s">
        <v>20</v>
      </c>
      <c r="E220" s="22">
        <v>1E-4</v>
      </c>
      <c r="F220" s="22">
        <v>0</v>
      </c>
      <c r="G220" s="22">
        <f t="shared" si="4"/>
        <v>1E-4</v>
      </c>
    </row>
    <row r="221" spans="1:7" ht="22.5" customHeight="1" x14ac:dyDescent="0.25">
      <c r="A221" s="27" t="s">
        <v>31</v>
      </c>
      <c r="B221" s="31" t="s">
        <v>408</v>
      </c>
      <c r="C221" s="31" t="s">
        <v>408</v>
      </c>
      <c r="D221" s="8" t="s">
        <v>20</v>
      </c>
      <c r="E221" s="22">
        <v>2.9999999999999997E-4</v>
      </c>
      <c r="F221" s="22">
        <v>2.1000000000000002E-5</v>
      </c>
      <c r="G221" s="22">
        <f t="shared" si="4"/>
        <v>2.7899999999999995E-4</v>
      </c>
    </row>
    <row r="222" spans="1:7" ht="22.5" customHeight="1" x14ac:dyDescent="0.25">
      <c r="A222" s="27" t="s">
        <v>31</v>
      </c>
      <c r="B222" s="31" t="s">
        <v>409</v>
      </c>
      <c r="C222" s="31" t="s">
        <v>409</v>
      </c>
      <c r="D222" s="8" t="s">
        <v>118</v>
      </c>
      <c r="E222" s="22">
        <v>5.9999999999999995E-4</v>
      </c>
      <c r="F222" s="22">
        <v>2.3000000000000012E-4</v>
      </c>
      <c r="G222" s="22">
        <f t="shared" si="4"/>
        <v>3.6999999999999983E-4</v>
      </c>
    </row>
    <row r="223" spans="1:7" ht="33.75" customHeight="1" x14ac:dyDescent="0.25">
      <c r="A223" s="27" t="s">
        <v>31</v>
      </c>
      <c r="B223" s="31" t="s">
        <v>410</v>
      </c>
      <c r="C223" s="31" t="s">
        <v>410</v>
      </c>
      <c r="D223" s="8" t="s">
        <v>17</v>
      </c>
      <c r="E223" s="22">
        <v>0.01</v>
      </c>
      <c r="F223" s="22">
        <v>0</v>
      </c>
      <c r="G223" s="22">
        <f t="shared" si="4"/>
        <v>0.01</v>
      </c>
    </row>
    <row r="224" spans="1:7" ht="22.5" customHeight="1" x14ac:dyDescent="0.25">
      <c r="A224" s="27" t="s">
        <v>31</v>
      </c>
      <c r="B224" s="31" t="s">
        <v>743</v>
      </c>
      <c r="C224" s="31" t="s">
        <v>743</v>
      </c>
      <c r="D224" s="8" t="s">
        <v>20</v>
      </c>
      <c r="E224" s="22">
        <v>5.0000000000000001E-4</v>
      </c>
      <c r="F224" s="22">
        <v>1.4500000000000008E-4</v>
      </c>
      <c r="G224" s="22">
        <f t="shared" si="4"/>
        <v>3.5499999999999996E-4</v>
      </c>
    </row>
    <row r="225" spans="1:7" ht="33.75" customHeight="1" x14ac:dyDescent="0.25">
      <c r="A225" s="27" t="s">
        <v>31</v>
      </c>
      <c r="B225" s="31" t="s">
        <v>411</v>
      </c>
      <c r="C225" s="31" t="s">
        <v>411</v>
      </c>
      <c r="D225" s="8" t="s">
        <v>118</v>
      </c>
      <c r="E225" s="22">
        <v>1E-3</v>
      </c>
      <c r="F225" s="22">
        <v>0</v>
      </c>
      <c r="G225" s="22">
        <f t="shared" si="4"/>
        <v>1E-3</v>
      </c>
    </row>
    <row r="226" spans="1:7" ht="22.5" customHeight="1" x14ac:dyDescent="0.25">
      <c r="A226" s="27" t="s">
        <v>31</v>
      </c>
      <c r="B226" s="31" t="s">
        <v>744</v>
      </c>
      <c r="C226" s="31" t="s">
        <v>744</v>
      </c>
      <c r="D226" s="8" t="s">
        <v>16</v>
      </c>
      <c r="E226" s="22">
        <v>0.06</v>
      </c>
      <c r="F226" s="22">
        <v>3.8887999999999999E-2</v>
      </c>
      <c r="G226" s="22">
        <f t="shared" si="4"/>
        <v>2.1111999999999999E-2</v>
      </c>
    </row>
    <row r="227" spans="1:7" ht="22.5" customHeight="1" x14ac:dyDescent="0.25">
      <c r="A227" s="27" t="s">
        <v>31</v>
      </c>
      <c r="B227" s="31" t="s">
        <v>412</v>
      </c>
      <c r="C227" s="31" t="s">
        <v>412</v>
      </c>
      <c r="D227" s="8" t="s">
        <v>17</v>
      </c>
      <c r="E227" s="22">
        <v>1.2636E-2</v>
      </c>
      <c r="F227" s="22">
        <v>6.1150000000000006E-3</v>
      </c>
      <c r="G227" s="22">
        <f t="shared" si="4"/>
        <v>6.520999999999999E-3</v>
      </c>
    </row>
    <row r="228" spans="1:7" ht="22.5" customHeight="1" x14ac:dyDescent="0.25">
      <c r="A228" s="27" t="s">
        <v>9</v>
      </c>
      <c r="B228" s="31" t="s">
        <v>130</v>
      </c>
      <c r="C228" s="31" t="s">
        <v>130</v>
      </c>
      <c r="D228" s="8" t="s">
        <v>17</v>
      </c>
      <c r="E228" s="22">
        <v>2.9243999999999999E-2</v>
      </c>
      <c r="F228" s="22">
        <v>1.6471E-2</v>
      </c>
      <c r="G228" s="22">
        <f t="shared" si="4"/>
        <v>1.2773E-2</v>
      </c>
    </row>
    <row r="229" spans="1:7" ht="33.75" customHeight="1" x14ac:dyDescent="0.25">
      <c r="A229" s="27" t="s">
        <v>31</v>
      </c>
      <c r="B229" s="31" t="s">
        <v>413</v>
      </c>
      <c r="C229" s="31" t="s">
        <v>413</v>
      </c>
      <c r="D229" s="8" t="s">
        <v>118</v>
      </c>
      <c r="E229" s="22">
        <v>1E-3</v>
      </c>
      <c r="F229" s="22">
        <v>1.25E-4</v>
      </c>
      <c r="G229" s="22">
        <f t="shared" si="4"/>
        <v>8.7500000000000002E-4</v>
      </c>
    </row>
    <row r="230" spans="1:7" ht="22.5" customHeight="1" x14ac:dyDescent="0.25">
      <c r="A230" s="27" t="s">
        <v>31</v>
      </c>
      <c r="B230" s="31" t="s">
        <v>414</v>
      </c>
      <c r="C230" s="31" t="s">
        <v>414</v>
      </c>
      <c r="D230" s="8" t="s">
        <v>20</v>
      </c>
      <c r="E230" s="22">
        <v>4.0000000000000002E-4</v>
      </c>
      <c r="F230" s="22">
        <v>8.4000000000000022E-5</v>
      </c>
      <c r="G230" s="22">
        <f t="shared" si="4"/>
        <v>3.1599999999999998E-4</v>
      </c>
    </row>
    <row r="231" spans="1:7" ht="22.5" customHeight="1" x14ac:dyDescent="0.25">
      <c r="A231" s="27" t="s">
        <v>31</v>
      </c>
      <c r="B231" s="31" t="s">
        <v>745</v>
      </c>
      <c r="C231" s="31" t="s">
        <v>745</v>
      </c>
      <c r="D231" s="8" t="s">
        <v>17</v>
      </c>
      <c r="E231" s="22">
        <v>1E-3</v>
      </c>
      <c r="F231" s="22">
        <v>0</v>
      </c>
      <c r="G231" s="22">
        <f t="shared" si="4"/>
        <v>1E-3</v>
      </c>
    </row>
    <row r="232" spans="1:7" ht="33.75" customHeight="1" x14ac:dyDescent="0.25">
      <c r="A232" s="27" t="s">
        <v>31</v>
      </c>
      <c r="B232" s="31" t="s">
        <v>415</v>
      </c>
      <c r="C232" s="31" t="s">
        <v>415</v>
      </c>
      <c r="D232" s="8" t="s">
        <v>118</v>
      </c>
      <c r="E232" s="22">
        <v>1E-3</v>
      </c>
      <c r="F232" s="22">
        <v>0</v>
      </c>
      <c r="G232" s="22">
        <f t="shared" si="4"/>
        <v>1E-3</v>
      </c>
    </row>
    <row r="233" spans="1:7" ht="22.5" customHeight="1" x14ac:dyDescent="0.25">
      <c r="A233" s="27" t="s">
        <v>31</v>
      </c>
      <c r="B233" s="31" t="s">
        <v>746</v>
      </c>
      <c r="C233" s="31" t="s">
        <v>746</v>
      </c>
      <c r="D233" s="8" t="s">
        <v>118</v>
      </c>
      <c r="E233" s="22">
        <v>2.9999999999999997E-4</v>
      </c>
      <c r="F233" s="22">
        <v>0</v>
      </c>
      <c r="G233" s="22">
        <f t="shared" si="4"/>
        <v>2.9999999999999997E-4</v>
      </c>
    </row>
    <row r="234" spans="1:7" ht="33.75" customHeight="1" x14ac:dyDescent="0.25">
      <c r="A234" s="27" t="s">
        <v>31</v>
      </c>
      <c r="B234" s="31" t="s">
        <v>416</v>
      </c>
      <c r="C234" s="31" t="s">
        <v>416</v>
      </c>
      <c r="D234" s="8" t="s">
        <v>20</v>
      </c>
      <c r="E234" s="22">
        <v>1E-4</v>
      </c>
      <c r="F234" s="22">
        <v>0</v>
      </c>
      <c r="G234" s="22">
        <f t="shared" si="4"/>
        <v>1E-4</v>
      </c>
    </row>
    <row r="235" spans="1:7" ht="22.5" customHeight="1" x14ac:dyDescent="0.25">
      <c r="A235" s="27" t="s">
        <v>31</v>
      </c>
      <c r="B235" s="31" t="s">
        <v>417</v>
      </c>
      <c r="C235" s="31" t="s">
        <v>417</v>
      </c>
      <c r="D235" s="8" t="s">
        <v>118</v>
      </c>
      <c r="E235" s="22">
        <v>1E-3</v>
      </c>
      <c r="F235" s="22">
        <v>1.3800000000000002E-4</v>
      </c>
      <c r="G235" s="22">
        <f t="shared" si="4"/>
        <v>8.6200000000000003E-4</v>
      </c>
    </row>
    <row r="236" spans="1:7" ht="22.5" customHeight="1" x14ac:dyDescent="0.25">
      <c r="A236" s="27" t="s">
        <v>31</v>
      </c>
      <c r="B236" s="31" t="s">
        <v>418</v>
      </c>
      <c r="C236" s="31" t="s">
        <v>418</v>
      </c>
      <c r="D236" s="8" t="s">
        <v>118</v>
      </c>
      <c r="E236" s="22">
        <v>0</v>
      </c>
      <c r="F236" s="22">
        <v>0</v>
      </c>
      <c r="G236" s="22">
        <f t="shared" si="4"/>
        <v>0</v>
      </c>
    </row>
    <row r="237" spans="1:7" ht="22.5" customHeight="1" x14ac:dyDescent="0.25">
      <c r="A237" s="27" t="s">
        <v>31</v>
      </c>
      <c r="B237" s="31" t="s">
        <v>747</v>
      </c>
      <c r="C237" s="31" t="s">
        <v>747</v>
      </c>
      <c r="D237" s="8" t="s">
        <v>118</v>
      </c>
      <c r="E237" s="22">
        <v>5.0000000000000001E-4</v>
      </c>
      <c r="F237" s="22">
        <v>0</v>
      </c>
      <c r="G237" s="22">
        <f t="shared" si="4"/>
        <v>5.0000000000000001E-4</v>
      </c>
    </row>
    <row r="238" spans="1:7" ht="22.5" customHeight="1" x14ac:dyDescent="0.25">
      <c r="A238" s="27" t="s">
        <v>31</v>
      </c>
      <c r="B238" s="31" t="s">
        <v>748</v>
      </c>
      <c r="C238" s="31" t="s">
        <v>748</v>
      </c>
      <c r="D238" s="8" t="s">
        <v>118</v>
      </c>
      <c r="E238" s="22">
        <v>1E-3</v>
      </c>
      <c r="F238" s="22">
        <v>0</v>
      </c>
      <c r="G238" s="22">
        <f t="shared" si="4"/>
        <v>1E-3</v>
      </c>
    </row>
    <row r="239" spans="1:7" ht="22.5" customHeight="1" x14ac:dyDescent="0.25">
      <c r="A239" s="27" t="s">
        <v>31</v>
      </c>
      <c r="B239" s="31" t="s">
        <v>419</v>
      </c>
      <c r="C239" s="31" t="s">
        <v>419</v>
      </c>
      <c r="D239" s="8" t="s">
        <v>118</v>
      </c>
      <c r="E239" s="22">
        <v>8.9999999999999998E-4</v>
      </c>
      <c r="F239" s="22">
        <v>1.2500000000000003E-4</v>
      </c>
      <c r="G239" s="22">
        <f t="shared" si="4"/>
        <v>7.7499999999999997E-4</v>
      </c>
    </row>
    <row r="240" spans="1:7" ht="22.5" customHeight="1" x14ac:dyDescent="0.25">
      <c r="A240" s="27" t="s">
        <v>31</v>
      </c>
      <c r="B240" s="31" t="s">
        <v>749</v>
      </c>
      <c r="C240" s="31" t="s">
        <v>749</v>
      </c>
      <c r="D240" s="8" t="s">
        <v>118</v>
      </c>
      <c r="E240" s="22">
        <v>0</v>
      </c>
      <c r="F240" s="22">
        <v>0</v>
      </c>
      <c r="G240" s="22">
        <f t="shared" si="4"/>
        <v>0</v>
      </c>
    </row>
    <row r="241" spans="1:7" ht="33.75" customHeight="1" x14ac:dyDescent="0.25">
      <c r="A241" s="27" t="s">
        <v>31</v>
      </c>
      <c r="B241" s="31" t="s">
        <v>420</v>
      </c>
      <c r="C241" s="31" t="s">
        <v>420</v>
      </c>
      <c r="D241" s="8" t="s">
        <v>118</v>
      </c>
      <c r="E241" s="22">
        <v>1.57E-3</v>
      </c>
      <c r="F241" s="22">
        <v>9.9100000000000034E-4</v>
      </c>
      <c r="G241" s="22">
        <f t="shared" si="4"/>
        <v>5.7899999999999965E-4</v>
      </c>
    </row>
    <row r="242" spans="1:7" ht="22.5" customHeight="1" x14ac:dyDescent="0.25">
      <c r="A242" s="27" t="s">
        <v>31</v>
      </c>
      <c r="B242" s="31" t="s">
        <v>421</v>
      </c>
      <c r="C242" s="31" t="s">
        <v>421</v>
      </c>
      <c r="D242" s="8" t="s">
        <v>118</v>
      </c>
      <c r="E242" s="22">
        <v>5.0999999999999995E-3</v>
      </c>
      <c r="F242" s="22">
        <v>3.186E-3</v>
      </c>
      <c r="G242" s="22">
        <f t="shared" si="4"/>
        <v>1.9139999999999995E-3</v>
      </c>
    </row>
    <row r="243" spans="1:7" ht="22.5" customHeight="1" x14ac:dyDescent="0.25">
      <c r="A243" s="27" t="s">
        <v>31</v>
      </c>
      <c r="B243" s="31" t="s">
        <v>422</v>
      </c>
      <c r="C243" s="31" t="s">
        <v>422</v>
      </c>
      <c r="D243" s="8" t="s">
        <v>118</v>
      </c>
      <c r="E243" s="22">
        <v>1E-3</v>
      </c>
      <c r="F243" s="22">
        <v>6.3500000000000036E-4</v>
      </c>
      <c r="G243" s="22">
        <f t="shared" si="4"/>
        <v>3.6499999999999966E-4</v>
      </c>
    </row>
    <row r="244" spans="1:7" ht="22.5" customHeight="1" x14ac:dyDescent="0.25">
      <c r="A244" s="27" t="s">
        <v>19</v>
      </c>
      <c r="B244" s="31" t="s">
        <v>131</v>
      </c>
      <c r="C244" s="31" t="s">
        <v>131</v>
      </c>
      <c r="D244" s="8" t="s">
        <v>16</v>
      </c>
      <c r="E244" s="22">
        <v>2.1299999999999999E-2</v>
      </c>
      <c r="F244" s="22">
        <v>5.311999999999999E-3</v>
      </c>
      <c r="G244" s="22">
        <f t="shared" si="4"/>
        <v>1.5988000000000002E-2</v>
      </c>
    </row>
    <row r="245" spans="1:7" ht="33.75" customHeight="1" x14ac:dyDescent="0.25">
      <c r="A245" s="27" t="s">
        <v>19</v>
      </c>
      <c r="B245" s="31" t="s">
        <v>132</v>
      </c>
      <c r="C245" s="31" t="s">
        <v>132</v>
      </c>
      <c r="D245" s="8" t="s">
        <v>17</v>
      </c>
      <c r="E245" s="22">
        <v>5.0000000000000001E-3</v>
      </c>
      <c r="F245" s="22">
        <v>0</v>
      </c>
      <c r="G245" s="22">
        <f t="shared" si="4"/>
        <v>5.0000000000000001E-3</v>
      </c>
    </row>
    <row r="246" spans="1:7" ht="22.5" customHeight="1" x14ac:dyDescent="0.25">
      <c r="A246" s="27" t="s">
        <v>19</v>
      </c>
      <c r="B246" s="31" t="s">
        <v>133</v>
      </c>
      <c r="C246" s="31" t="s">
        <v>133</v>
      </c>
      <c r="D246" s="8" t="s">
        <v>16</v>
      </c>
      <c r="E246" s="22">
        <v>1.4999999999999999E-2</v>
      </c>
      <c r="F246" s="22">
        <v>0</v>
      </c>
      <c r="G246" s="22">
        <f t="shared" si="4"/>
        <v>1.4999999999999999E-2</v>
      </c>
    </row>
    <row r="247" spans="1:7" ht="22.5" customHeight="1" x14ac:dyDescent="0.25">
      <c r="A247" s="27" t="s">
        <v>19</v>
      </c>
      <c r="B247" s="31" t="s">
        <v>134</v>
      </c>
      <c r="C247" s="31" t="s">
        <v>134</v>
      </c>
      <c r="D247" s="8" t="s">
        <v>17</v>
      </c>
      <c r="E247" s="22">
        <v>6.0000000000000001E-3</v>
      </c>
      <c r="F247" s="22">
        <v>0</v>
      </c>
      <c r="G247" s="22">
        <f t="shared" si="4"/>
        <v>6.0000000000000001E-3</v>
      </c>
    </row>
    <row r="248" spans="1:7" ht="33.75" customHeight="1" x14ac:dyDescent="0.25">
      <c r="A248" s="27" t="s">
        <v>19</v>
      </c>
      <c r="B248" s="31" t="s">
        <v>135</v>
      </c>
      <c r="C248" s="31" t="s">
        <v>135</v>
      </c>
      <c r="D248" s="8" t="s">
        <v>17</v>
      </c>
      <c r="E248" s="22">
        <v>1.5599999999999999E-2</v>
      </c>
      <c r="F248" s="22">
        <v>0</v>
      </c>
      <c r="G248" s="22">
        <f t="shared" si="4"/>
        <v>1.5599999999999999E-2</v>
      </c>
    </row>
    <row r="249" spans="1:7" ht="33.75" customHeight="1" x14ac:dyDescent="0.25">
      <c r="A249" s="27" t="s">
        <v>19</v>
      </c>
      <c r="B249" s="31" t="s">
        <v>136</v>
      </c>
      <c r="C249" s="31" t="s">
        <v>136</v>
      </c>
      <c r="D249" s="8" t="s">
        <v>17</v>
      </c>
      <c r="E249" s="22">
        <v>2E-3</v>
      </c>
      <c r="F249" s="22">
        <v>0</v>
      </c>
      <c r="G249" s="22">
        <f t="shared" si="4"/>
        <v>2E-3</v>
      </c>
    </row>
    <row r="250" spans="1:7" ht="33.75" customHeight="1" x14ac:dyDescent="0.25">
      <c r="A250" s="27" t="s">
        <v>19</v>
      </c>
      <c r="B250" s="31" t="s">
        <v>423</v>
      </c>
      <c r="C250" s="31" t="s">
        <v>423</v>
      </c>
      <c r="D250" s="8" t="s">
        <v>17</v>
      </c>
      <c r="E250" s="22">
        <v>5.0000000000000001E-3</v>
      </c>
      <c r="F250" s="22">
        <v>0</v>
      </c>
      <c r="G250" s="22">
        <f t="shared" si="4"/>
        <v>5.0000000000000001E-3</v>
      </c>
    </row>
    <row r="251" spans="1:7" ht="33.75" customHeight="1" x14ac:dyDescent="0.25">
      <c r="A251" s="27" t="s">
        <v>31</v>
      </c>
      <c r="B251" s="31" t="s">
        <v>424</v>
      </c>
      <c r="C251" s="31" t="s">
        <v>424</v>
      </c>
      <c r="D251" s="8" t="s">
        <v>118</v>
      </c>
      <c r="E251" s="22">
        <v>1E-3</v>
      </c>
      <c r="F251" s="22">
        <v>0</v>
      </c>
      <c r="G251" s="22">
        <f t="shared" si="4"/>
        <v>1E-3</v>
      </c>
    </row>
    <row r="252" spans="1:7" ht="22.5" customHeight="1" x14ac:dyDescent="0.25">
      <c r="A252" s="27" t="s">
        <v>31</v>
      </c>
      <c r="B252" s="31" t="s">
        <v>425</v>
      </c>
      <c r="C252" s="31" t="s">
        <v>425</v>
      </c>
      <c r="D252" s="8" t="s">
        <v>20</v>
      </c>
      <c r="E252" s="22">
        <v>8.0000000000000004E-4</v>
      </c>
      <c r="F252" s="22">
        <v>0</v>
      </c>
      <c r="G252" s="22">
        <f t="shared" si="4"/>
        <v>8.0000000000000004E-4</v>
      </c>
    </row>
    <row r="253" spans="1:7" ht="33.75" customHeight="1" x14ac:dyDescent="0.25">
      <c r="A253" s="27" t="s">
        <v>31</v>
      </c>
      <c r="B253" s="31" t="s">
        <v>426</v>
      </c>
      <c r="C253" s="31" t="s">
        <v>426</v>
      </c>
      <c r="D253" s="8" t="s">
        <v>118</v>
      </c>
      <c r="E253" s="22">
        <v>1E-3</v>
      </c>
      <c r="F253" s="22">
        <v>1.7999999999999998E-4</v>
      </c>
      <c r="G253" s="22">
        <f t="shared" si="4"/>
        <v>8.1999999999999998E-4</v>
      </c>
    </row>
    <row r="254" spans="1:7" ht="45" customHeight="1" x14ac:dyDescent="0.25">
      <c r="A254" s="27" t="s">
        <v>31</v>
      </c>
      <c r="B254" s="31" t="s">
        <v>427</v>
      </c>
      <c r="C254" s="31" t="s">
        <v>427</v>
      </c>
      <c r="D254" s="8" t="s">
        <v>17</v>
      </c>
      <c r="E254" s="22">
        <v>2.1999999999999999E-2</v>
      </c>
      <c r="F254" s="22">
        <v>6.5820000000000002E-3</v>
      </c>
      <c r="G254" s="22">
        <f t="shared" si="4"/>
        <v>1.5417999999999998E-2</v>
      </c>
    </row>
    <row r="255" spans="1:7" ht="22.5" customHeight="1" x14ac:dyDescent="0.25">
      <c r="A255" s="27" t="s">
        <v>31</v>
      </c>
      <c r="B255" s="31" t="s">
        <v>428</v>
      </c>
      <c r="C255" s="31" t="s">
        <v>428</v>
      </c>
      <c r="D255" s="8" t="s">
        <v>17</v>
      </c>
      <c r="E255" s="22">
        <v>1.41E-2</v>
      </c>
      <c r="F255" s="22">
        <v>5.6069999999999991E-3</v>
      </c>
      <c r="G255" s="22">
        <f t="shared" si="4"/>
        <v>8.4930000000000005E-3</v>
      </c>
    </row>
    <row r="256" spans="1:7" ht="22.5" customHeight="1" x14ac:dyDescent="0.25">
      <c r="A256" s="27" t="s">
        <v>31</v>
      </c>
      <c r="B256" s="31" t="s">
        <v>429</v>
      </c>
      <c r="C256" s="31" t="s">
        <v>429</v>
      </c>
      <c r="D256" s="8" t="s">
        <v>20</v>
      </c>
      <c r="E256" s="22">
        <v>2.0000000000000001E-4</v>
      </c>
      <c r="F256" s="22">
        <v>0</v>
      </c>
      <c r="G256" s="22">
        <f t="shared" si="4"/>
        <v>2.0000000000000001E-4</v>
      </c>
    </row>
    <row r="257" spans="1:7" ht="33.75" customHeight="1" x14ac:dyDescent="0.25">
      <c r="A257" s="27" t="s">
        <v>31</v>
      </c>
      <c r="B257" s="31" t="s">
        <v>430</v>
      </c>
      <c r="C257" s="31" t="s">
        <v>430</v>
      </c>
      <c r="D257" s="8" t="s">
        <v>118</v>
      </c>
      <c r="E257" s="22">
        <v>4.0000000000000002E-4</v>
      </c>
      <c r="F257" s="22">
        <v>0</v>
      </c>
      <c r="G257" s="22">
        <f t="shared" si="4"/>
        <v>4.0000000000000002E-4</v>
      </c>
    </row>
    <row r="258" spans="1:7" ht="33.75" customHeight="1" x14ac:dyDescent="0.25">
      <c r="A258" s="27" t="s">
        <v>31</v>
      </c>
      <c r="B258" s="31" t="s">
        <v>431</v>
      </c>
      <c r="C258" s="31" t="s">
        <v>431</v>
      </c>
      <c r="D258" s="8" t="s">
        <v>118</v>
      </c>
      <c r="E258" s="22">
        <v>5.9999999999999995E-4</v>
      </c>
      <c r="F258" s="22">
        <v>4.5000000000000026E-4</v>
      </c>
      <c r="G258" s="22">
        <f t="shared" si="4"/>
        <v>1.4999999999999969E-4</v>
      </c>
    </row>
    <row r="259" spans="1:7" ht="33.75" customHeight="1" x14ac:dyDescent="0.25">
      <c r="A259" s="27" t="s">
        <v>31</v>
      </c>
      <c r="B259" s="31" t="s">
        <v>432</v>
      </c>
      <c r="C259" s="31" t="s">
        <v>432</v>
      </c>
      <c r="D259" s="8" t="s">
        <v>118</v>
      </c>
      <c r="E259" s="22">
        <v>5.0000000000000001E-4</v>
      </c>
      <c r="F259" s="22">
        <v>5.3999999999999991E-5</v>
      </c>
      <c r="G259" s="22">
        <f t="shared" si="4"/>
        <v>4.46E-4</v>
      </c>
    </row>
    <row r="260" spans="1:7" ht="33.75" customHeight="1" x14ac:dyDescent="0.25">
      <c r="A260" s="27" t="s">
        <v>31</v>
      </c>
      <c r="B260" s="31" t="s">
        <v>433</v>
      </c>
      <c r="C260" s="31" t="s">
        <v>433</v>
      </c>
      <c r="D260" s="8" t="s">
        <v>17</v>
      </c>
      <c r="E260" s="22">
        <v>8.0000000000000002E-3</v>
      </c>
      <c r="F260" s="22">
        <v>1.4000000000000006E-3</v>
      </c>
      <c r="G260" s="22">
        <f t="shared" si="4"/>
        <v>6.6E-3</v>
      </c>
    </row>
    <row r="261" spans="1:7" ht="33.75" customHeight="1" x14ac:dyDescent="0.25">
      <c r="A261" s="27" t="s">
        <v>31</v>
      </c>
      <c r="B261" s="31" t="s">
        <v>434</v>
      </c>
      <c r="C261" s="31" t="s">
        <v>434</v>
      </c>
      <c r="D261" s="8" t="s">
        <v>17</v>
      </c>
      <c r="E261" s="22">
        <v>4.0000000000000001E-3</v>
      </c>
      <c r="F261" s="22">
        <v>6.3700000000000009E-4</v>
      </c>
      <c r="G261" s="22">
        <f t="shared" si="4"/>
        <v>3.3630000000000001E-3</v>
      </c>
    </row>
    <row r="262" spans="1:7" ht="22.5" customHeight="1" x14ac:dyDescent="0.25">
      <c r="A262" s="27" t="s">
        <v>31</v>
      </c>
      <c r="B262" s="31" t="s">
        <v>435</v>
      </c>
      <c r="C262" s="31" t="s">
        <v>435</v>
      </c>
      <c r="D262" s="8" t="s">
        <v>118</v>
      </c>
      <c r="E262" s="22">
        <v>1.1999999999999999E-3</v>
      </c>
      <c r="F262" s="22">
        <v>1.6099999999999998E-4</v>
      </c>
      <c r="G262" s="22">
        <f t="shared" si="4"/>
        <v>1.039E-3</v>
      </c>
    </row>
    <row r="263" spans="1:7" ht="22.5" customHeight="1" x14ac:dyDescent="0.25">
      <c r="A263" s="27" t="s">
        <v>31</v>
      </c>
      <c r="B263" s="31" t="s">
        <v>436</v>
      </c>
      <c r="C263" s="31" t="s">
        <v>436</v>
      </c>
      <c r="D263" s="8" t="s">
        <v>118</v>
      </c>
      <c r="E263" s="22">
        <v>1.1999999999999999E-3</v>
      </c>
      <c r="F263" s="22">
        <v>0</v>
      </c>
      <c r="G263" s="22">
        <f t="shared" si="4"/>
        <v>1.1999999999999999E-3</v>
      </c>
    </row>
    <row r="264" spans="1:7" ht="22.5" customHeight="1" x14ac:dyDescent="0.25">
      <c r="A264" s="27" t="s">
        <v>31</v>
      </c>
      <c r="B264" s="31" t="s">
        <v>437</v>
      </c>
      <c r="C264" s="31" t="s">
        <v>437</v>
      </c>
      <c r="D264" s="8" t="s">
        <v>118</v>
      </c>
      <c r="E264" s="22">
        <v>1.6999999999999999E-3</v>
      </c>
      <c r="F264" s="22">
        <v>0</v>
      </c>
      <c r="G264" s="22">
        <f t="shared" si="4"/>
        <v>1.6999999999999999E-3</v>
      </c>
    </row>
    <row r="265" spans="1:7" ht="22.5" customHeight="1" x14ac:dyDescent="0.25">
      <c r="A265" s="27" t="s">
        <v>31</v>
      </c>
      <c r="B265" s="31" t="s">
        <v>438</v>
      </c>
      <c r="C265" s="31" t="s">
        <v>438</v>
      </c>
      <c r="D265" s="8" t="s">
        <v>118</v>
      </c>
      <c r="E265" s="22">
        <v>2.5999999999999999E-3</v>
      </c>
      <c r="F265" s="22">
        <v>1.0150000000000005E-3</v>
      </c>
      <c r="G265" s="22">
        <f t="shared" si="4"/>
        <v>1.5849999999999994E-3</v>
      </c>
    </row>
    <row r="266" spans="1:7" ht="22.5" customHeight="1" x14ac:dyDescent="0.25">
      <c r="A266" s="27" t="s">
        <v>31</v>
      </c>
      <c r="B266" s="31" t="s">
        <v>439</v>
      </c>
      <c r="C266" s="31" t="s">
        <v>439</v>
      </c>
      <c r="D266" s="8" t="s">
        <v>118</v>
      </c>
      <c r="E266" s="22">
        <v>2.9999999999999997E-4</v>
      </c>
      <c r="F266" s="22">
        <v>0</v>
      </c>
      <c r="G266" s="22">
        <f t="shared" si="4"/>
        <v>2.9999999999999997E-4</v>
      </c>
    </row>
    <row r="267" spans="1:7" ht="22.5" customHeight="1" x14ac:dyDescent="0.25">
      <c r="A267" s="27" t="s">
        <v>31</v>
      </c>
      <c r="B267" s="31" t="s">
        <v>440</v>
      </c>
      <c r="C267" s="31" t="s">
        <v>440</v>
      </c>
      <c r="D267" s="8" t="s">
        <v>118</v>
      </c>
      <c r="E267" s="22">
        <v>5.0000000000000001E-4</v>
      </c>
      <c r="F267" s="22">
        <v>5.0000000000000004E-6</v>
      </c>
      <c r="G267" s="22">
        <f t="shared" si="4"/>
        <v>4.95E-4</v>
      </c>
    </row>
    <row r="268" spans="1:7" ht="33.75" customHeight="1" x14ac:dyDescent="0.25">
      <c r="A268" s="27" t="s">
        <v>31</v>
      </c>
      <c r="B268" s="31" t="s">
        <v>441</v>
      </c>
      <c r="C268" s="31" t="s">
        <v>441</v>
      </c>
      <c r="D268" s="8" t="s">
        <v>17</v>
      </c>
      <c r="E268" s="22">
        <v>0.01</v>
      </c>
      <c r="F268" s="22">
        <v>0</v>
      </c>
      <c r="G268" s="22">
        <f t="shared" si="4"/>
        <v>0.01</v>
      </c>
    </row>
    <row r="269" spans="1:7" ht="33.75" customHeight="1" x14ac:dyDescent="0.25">
      <c r="A269" s="27" t="s">
        <v>31</v>
      </c>
      <c r="B269" s="31" t="s">
        <v>442</v>
      </c>
      <c r="C269" s="31" t="s">
        <v>442</v>
      </c>
      <c r="D269" s="8" t="s">
        <v>118</v>
      </c>
      <c r="E269" s="22">
        <v>5.9999999999999995E-5</v>
      </c>
      <c r="F269" s="22">
        <v>0</v>
      </c>
      <c r="G269" s="22">
        <f t="shared" si="4"/>
        <v>5.9999999999999995E-5</v>
      </c>
    </row>
    <row r="270" spans="1:7" ht="33.75" customHeight="1" x14ac:dyDescent="0.25">
      <c r="A270" s="27" t="s">
        <v>31</v>
      </c>
      <c r="B270" s="31" t="s">
        <v>443</v>
      </c>
      <c r="C270" s="31" t="s">
        <v>443</v>
      </c>
      <c r="D270" s="8" t="s">
        <v>16</v>
      </c>
      <c r="E270" s="22">
        <v>0.15140000000000001</v>
      </c>
      <c r="F270" s="22">
        <v>6.3849000000000003E-2</v>
      </c>
      <c r="G270" s="22">
        <f t="shared" si="4"/>
        <v>8.7551000000000004E-2</v>
      </c>
    </row>
    <row r="271" spans="1:7" ht="22.5" customHeight="1" x14ac:dyDescent="0.25">
      <c r="A271" s="27" t="s">
        <v>31</v>
      </c>
      <c r="B271" s="31" t="s">
        <v>444</v>
      </c>
      <c r="C271" s="31" t="s">
        <v>444</v>
      </c>
      <c r="D271" s="8" t="s">
        <v>17</v>
      </c>
      <c r="E271" s="22">
        <v>1.0728E-2</v>
      </c>
      <c r="F271" s="22">
        <v>1.916E-3</v>
      </c>
      <c r="G271" s="22">
        <f t="shared" si="4"/>
        <v>8.8120000000000004E-3</v>
      </c>
    </row>
    <row r="272" spans="1:7" ht="33.75" customHeight="1" x14ac:dyDescent="0.25">
      <c r="A272" s="27" t="s">
        <v>31</v>
      </c>
      <c r="B272" s="31" t="s">
        <v>445</v>
      </c>
      <c r="C272" s="31" t="s">
        <v>445</v>
      </c>
      <c r="D272" s="8" t="s">
        <v>17</v>
      </c>
      <c r="E272" s="22">
        <v>1E-3</v>
      </c>
      <c r="F272" s="22">
        <v>0</v>
      </c>
      <c r="G272" s="22">
        <f t="shared" si="4"/>
        <v>1E-3</v>
      </c>
    </row>
    <row r="273" spans="1:7" ht="33.75" customHeight="1" x14ac:dyDescent="0.25">
      <c r="A273" s="27" t="s">
        <v>31</v>
      </c>
      <c r="B273" s="31" t="s">
        <v>446</v>
      </c>
      <c r="C273" s="31" t="s">
        <v>446</v>
      </c>
      <c r="D273" s="8" t="s">
        <v>17</v>
      </c>
      <c r="E273" s="22">
        <v>0.01</v>
      </c>
      <c r="F273" s="22">
        <v>3.9750000000000002E-3</v>
      </c>
      <c r="G273" s="22">
        <f t="shared" si="4"/>
        <v>6.025E-3</v>
      </c>
    </row>
    <row r="274" spans="1:7" ht="22.5" customHeight="1" x14ac:dyDescent="0.25">
      <c r="A274" s="27" t="s">
        <v>31</v>
      </c>
      <c r="B274" s="31" t="s">
        <v>447</v>
      </c>
      <c r="C274" s="31" t="s">
        <v>447</v>
      </c>
      <c r="D274" s="8" t="s">
        <v>118</v>
      </c>
      <c r="E274" s="22">
        <v>4.0679999999999996E-3</v>
      </c>
      <c r="F274" s="22">
        <v>3.1100000000000019E-4</v>
      </c>
      <c r="G274" s="22">
        <f t="shared" si="4"/>
        <v>3.7569999999999995E-3</v>
      </c>
    </row>
    <row r="275" spans="1:7" ht="22.5" customHeight="1" x14ac:dyDescent="0.25">
      <c r="A275" s="27" t="s">
        <v>31</v>
      </c>
      <c r="B275" s="31" t="s">
        <v>448</v>
      </c>
      <c r="C275" s="31" t="s">
        <v>448</v>
      </c>
      <c r="D275" s="8" t="s">
        <v>118</v>
      </c>
      <c r="E275" s="22">
        <v>2.3E-3</v>
      </c>
      <c r="F275" s="22">
        <v>0</v>
      </c>
      <c r="G275" s="22">
        <f t="shared" si="4"/>
        <v>2.3E-3</v>
      </c>
    </row>
    <row r="276" spans="1:7" ht="45" customHeight="1" x14ac:dyDescent="0.25">
      <c r="A276" s="27" t="s">
        <v>31</v>
      </c>
      <c r="B276" s="31" t="s">
        <v>449</v>
      </c>
      <c r="C276" s="31" t="s">
        <v>449</v>
      </c>
      <c r="D276" s="8" t="s">
        <v>118</v>
      </c>
      <c r="E276" s="22">
        <v>0</v>
      </c>
      <c r="F276" s="22">
        <v>0</v>
      </c>
      <c r="G276" s="22">
        <f t="shared" si="4"/>
        <v>0</v>
      </c>
    </row>
    <row r="277" spans="1:7" ht="45" customHeight="1" x14ac:dyDescent="0.25">
      <c r="A277" s="27" t="s">
        <v>31</v>
      </c>
      <c r="B277" s="31" t="s">
        <v>450</v>
      </c>
      <c r="C277" s="31" t="s">
        <v>450</v>
      </c>
      <c r="D277" s="8" t="s">
        <v>17</v>
      </c>
      <c r="E277" s="22">
        <v>0</v>
      </c>
      <c r="F277" s="22">
        <v>0</v>
      </c>
      <c r="G277" s="22">
        <f t="shared" si="4"/>
        <v>0</v>
      </c>
    </row>
    <row r="278" spans="1:7" ht="22.5" customHeight="1" x14ac:dyDescent="0.25">
      <c r="A278" s="27" t="s">
        <v>19</v>
      </c>
      <c r="B278" s="31" t="s">
        <v>451</v>
      </c>
      <c r="C278" s="31" t="s">
        <v>451</v>
      </c>
      <c r="D278" s="8" t="s">
        <v>118</v>
      </c>
      <c r="E278" s="22">
        <v>8.9999999999999998E-4</v>
      </c>
      <c r="F278" s="22">
        <v>5.6200000000000022E-4</v>
      </c>
      <c r="G278" s="22">
        <f t="shared" si="4"/>
        <v>3.3799999999999976E-4</v>
      </c>
    </row>
    <row r="279" spans="1:7" ht="33.75" customHeight="1" x14ac:dyDescent="0.25">
      <c r="A279" s="27" t="s">
        <v>31</v>
      </c>
      <c r="B279" s="31" t="s">
        <v>452</v>
      </c>
      <c r="C279" s="31" t="s">
        <v>452</v>
      </c>
      <c r="D279" s="8" t="s">
        <v>118</v>
      </c>
      <c r="E279" s="22">
        <v>2.16E-3</v>
      </c>
      <c r="F279" s="22">
        <v>1.2E-4</v>
      </c>
      <c r="G279" s="22">
        <f t="shared" ref="G279:G342" si="5">E279-F279</f>
        <v>2.0400000000000001E-3</v>
      </c>
    </row>
    <row r="280" spans="1:7" ht="22.5" customHeight="1" x14ac:dyDescent="0.25">
      <c r="A280" s="27" t="s">
        <v>31</v>
      </c>
      <c r="B280" s="31" t="s">
        <v>453</v>
      </c>
      <c r="C280" s="31" t="s">
        <v>453</v>
      </c>
      <c r="D280" s="8" t="s">
        <v>118</v>
      </c>
      <c r="E280" s="22">
        <v>0</v>
      </c>
      <c r="F280" s="22">
        <v>0</v>
      </c>
      <c r="G280" s="22">
        <f t="shared" si="5"/>
        <v>0</v>
      </c>
    </row>
    <row r="281" spans="1:7" ht="22.5" customHeight="1" x14ac:dyDescent="0.25">
      <c r="A281" s="27" t="s">
        <v>9</v>
      </c>
      <c r="B281" s="27" t="s">
        <v>137</v>
      </c>
      <c r="C281" s="27" t="s">
        <v>137</v>
      </c>
      <c r="D281" s="8" t="s">
        <v>118</v>
      </c>
      <c r="E281" s="22">
        <v>1.5E-3</v>
      </c>
      <c r="F281" s="22">
        <v>3.9500000000000011E-4</v>
      </c>
      <c r="G281" s="22">
        <f t="shared" si="5"/>
        <v>1.1049999999999999E-3</v>
      </c>
    </row>
    <row r="282" spans="1:7" ht="33.75" customHeight="1" x14ac:dyDescent="0.25">
      <c r="A282" s="27" t="s">
        <v>31</v>
      </c>
      <c r="B282" s="27" t="s">
        <v>454</v>
      </c>
      <c r="C282" s="27" t="s">
        <v>454</v>
      </c>
      <c r="D282" s="8" t="s">
        <v>118</v>
      </c>
      <c r="E282" s="22">
        <v>2E-3</v>
      </c>
      <c r="F282" s="22">
        <v>3.7200000000000015E-4</v>
      </c>
      <c r="G282" s="22">
        <f t="shared" si="5"/>
        <v>1.6279999999999999E-3</v>
      </c>
    </row>
    <row r="283" spans="1:7" ht="33.75" customHeight="1" x14ac:dyDescent="0.25">
      <c r="A283" s="27" t="s">
        <v>31</v>
      </c>
      <c r="B283" s="27" t="s">
        <v>455</v>
      </c>
      <c r="C283" s="27" t="s">
        <v>455</v>
      </c>
      <c r="D283" s="8" t="s">
        <v>118</v>
      </c>
      <c r="E283" s="22">
        <v>0</v>
      </c>
      <c r="F283" s="22">
        <v>0</v>
      </c>
      <c r="G283" s="22">
        <f t="shared" si="5"/>
        <v>0</v>
      </c>
    </row>
    <row r="284" spans="1:7" ht="22.5" customHeight="1" x14ac:dyDescent="0.25">
      <c r="A284" s="27" t="s">
        <v>31</v>
      </c>
      <c r="B284" s="27" t="s">
        <v>456</v>
      </c>
      <c r="C284" s="27" t="s">
        <v>456</v>
      </c>
      <c r="D284" s="8" t="s">
        <v>118</v>
      </c>
      <c r="E284" s="22">
        <v>3.0000000000000001E-3</v>
      </c>
      <c r="F284" s="22">
        <v>4.5799999999999997E-4</v>
      </c>
      <c r="G284" s="22">
        <f t="shared" si="5"/>
        <v>2.542E-3</v>
      </c>
    </row>
    <row r="285" spans="1:7" ht="33.75" customHeight="1" x14ac:dyDescent="0.25">
      <c r="A285" s="27" t="s">
        <v>31</v>
      </c>
      <c r="B285" s="27" t="s">
        <v>457</v>
      </c>
      <c r="C285" s="27" t="s">
        <v>457</v>
      </c>
      <c r="D285" s="15" t="s">
        <v>118</v>
      </c>
      <c r="E285" s="22">
        <v>0</v>
      </c>
      <c r="F285" s="22">
        <v>0</v>
      </c>
      <c r="G285" s="22">
        <f t="shared" si="5"/>
        <v>0</v>
      </c>
    </row>
    <row r="286" spans="1:7" ht="23.25" customHeight="1" x14ac:dyDescent="0.25">
      <c r="A286" s="61" t="s">
        <v>31</v>
      </c>
      <c r="B286" s="32" t="s">
        <v>458</v>
      </c>
      <c r="C286" s="32" t="s">
        <v>458</v>
      </c>
      <c r="D286" s="18" t="s">
        <v>118</v>
      </c>
      <c r="E286" s="22">
        <v>5.5570000000000003E-3</v>
      </c>
      <c r="F286" s="22">
        <v>0</v>
      </c>
      <c r="G286" s="22">
        <f t="shared" si="5"/>
        <v>5.5570000000000003E-3</v>
      </c>
    </row>
    <row r="287" spans="1:7" ht="23.25" customHeight="1" x14ac:dyDescent="0.25">
      <c r="A287" s="61" t="s">
        <v>31</v>
      </c>
      <c r="B287" s="32" t="s">
        <v>459</v>
      </c>
      <c r="C287" s="32" t="s">
        <v>459</v>
      </c>
      <c r="D287" s="18" t="s">
        <v>17</v>
      </c>
      <c r="E287" s="22">
        <v>3.2000000000000001E-2</v>
      </c>
      <c r="F287" s="22">
        <v>3.0960000000000001E-2</v>
      </c>
      <c r="G287" s="22">
        <f t="shared" si="5"/>
        <v>1.0399999999999993E-3</v>
      </c>
    </row>
    <row r="288" spans="1:7" ht="23.25" customHeight="1" x14ac:dyDescent="0.25">
      <c r="A288" s="61" t="s">
        <v>31</v>
      </c>
      <c r="B288" s="32" t="s">
        <v>460</v>
      </c>
      <c r="C288" s="32" t="s">
        <v>460</v>
      </c>
      <c r="D288" s="18" t="s">
        <v>118</v>
      </c>
      <c r="E288" s="22">
        <v>4.1399999999999998E-4</v>
      </c>
      <c r="F288" s="22">
        <v>0</v>
      </c>
      <c r="G288" s="22">
        <f t="shared" si="5"/>
        <v>4.1399999999999998E-4</v>
      </c>
    </row>
    <row r="289" spans="1:7" ht="23.25" customHeight="1" x14ac:dyDescent="0.25">
      <c r="A289" s="61" t="s">
        <v>31</v>
      </c>
      <c r="B289" s="32" t="s">
        <v>461</v>
      </c>
      <c r="C289" s="32" t="s">
        <v>461</v>
      </c>
      <c r="D289" s="18" t="s">
        <v>16</v>
      </c>
      <c r="E289" s="22">
        <v>8.5000000000000006E-2</v>
      </c>
      <c r="F289" s="22">
        <v>6.9057999999999994E-2</v>
      </c>
      <c r="G289" s="22">
        <f t="shared" si="5"/>
        <v>1.5942000000000012E-2</v>
      </c>
    </row>
    <row r="290" spans="1:7" ht="23.25" customHeight="1" x14ac:dyDescent="0.25">
      <c r="A290" s="61" t="s">
        <v>31</v>
      </c>
      <c r="B290" s="32" t="s">
        <v>462</v>
      </c>
      <c r="C290" s="32" t="s">
        <v>462</v>
      </c>
      <c r="D290" s="18" t="s">
        <v>20</v>
      </c>
      <c r="E290" s="22">
        <v>2.9999999999999997E-4</v>
      </c>
      <c r="F290" s="22">
        <v>4.5000000000000023E-5</v>
      </c>
      <c r="G290" s="22">
        <f t="shared" si="5"/>
        <v>2.5499999999999996E-4</v>
      </c>
    </row>
    <row r="291" spans="1:7" ht="23.25" customHeight="1" x14ac:dyDescent="0.25">
      <c r="A291" s="61" t="s">
        <v>31</v>
      </c>
      <c r="B291" s="32" t="s">
        <v>463</v>
      </c>
      <c r="C291" s="32" t="s">
        <v>463</v>
      </c>
      <c r="D291" s="18" t="s">
        <v>118</v>
      </c>
      <c r="E291" s="22">
        <v>5.9999999999999995E-4</v>
      </c>
      <c r="F291" s="22">
        <v>1.37E-4</v>
      </c>
      <c r="G291" s="22">
        <f t="shared" si="5"/>
        <v>4.6299999999999998E-4</v>
      </c>
    </row>
    <row r="292" spans="1:7" ht="23.25" customHeight="1" x14ac:dyDescent="0.25">
      <c r="A292" s="61" t="s">
        <v>31</v>
      </c>
      <c r="B292" s="32" t="s">
        <v>464</v>
      </c>
      <c r="C292" s="32" t="s">
        <v>464</v>
      </c>
      <c r="D292" s="18" t="s">
        <v>118</v>
      </c>
      <c r="E292" s="22">
        <v>8.3299999999999997E-4</v>
      </c>
      <c r="F292" s="22">
        <v>1.1E-5</v>
      </c>
      <c r="G292" s="22">
        <f t="shared" si="5"/>
        <v>8.2199999999999992E-4</v>
      </c>
    </row>
    <row r="293" spans="1:7" ht="23.25" customHeight="1" x14ac:dyDescent="0.25">
      <c r="A293" s="61" t="s">
        <v>31</v>
      </c>
      <c r="B293" s="32" t="s">
        <v>465</v>
      </c>
      <c r="C293" s="32" t="s">
        <v>465</v>
      </c>
      <c r="D293" s="18" t="s">
        <v>17</v>
      </c>
      <c r="E293" s="22">
        <v>0.04</v>
      </c>
      <c r="F293" s="22">
        <v>7.6330000000000009E-3</v>
      </c>
      <c r="G293" s="22">
        <f t="shared" si="5"/>
        <v>3.2367E-2</v>
      </c>
    </row>
    <row r="294" spans="1:7" ht="23.25" customHeight="1" x14ac:dyDescent="0.25">
      <c r="A294" s="61" t="s">
        <v>31</v>
      </c>
      <c r="B294" s="32" t="s">
        <v>466</v>
      </c>
      <c r="C294" s="32" t="s">
        <v>466</v>
      </c>
      <c r="D294" s="18" t="s">
        <v>118</v>
      </c>
      <c r="E294" s="22">
        <v>5.0000000000000001E-4</v>
      </c>
      <c r="F294" s="22">
        <v>0</v>
      </c>
      <c r="G294" s="22">
        <f t="shared" si="5"/>
        <v>5.0000000000000001E-4</v>
      </c>
    </row>
    <row r="295" spans="1:7" ht="23.25" customHeight="1" x14ac:dyDescent="0.25">
      <c r="A295" s="61" t="s">
        <v>31</v>
      </c>
      <c r="B295" s="32" t="s">
        <v>467</v>
      </c>
      <c r="C295" s="32" t="s">
        <v>467</v>
      </c>
      <c r="D295" s="18" t="s">
        <v>17</v>
      </c>
      <c r="E295" s="22">
        <v>7.1999999999999994E-4</v>
      </c>
      <c r="F295" s="22">
        <v>0</v>
      </c>
      <c r="G295" s="22">
        <f t="shared" si="5"/>
        <v>7.1999999999999994E-4</v>
      </c>
    </row>
    <row r="296" spans="1:7" ht="23.25" customHeight="1" x14ac:dyDescent="0.25">
      <c r="A296" s="61" t="s">
        <v>31</v>
      </c>
      <c r="B296" s="32" t="s">
        <v>138</v>
      </c>
      <c r="C296" s="32" t="s">
        <v>138</v>
      </c>
      <c r="D296" s="18" t="s">
        <v>20</v>
      </c>
      <c r="E296" s="22">
        <v>5.0000000000000002E-5</v>
      </c>
      <c r="F296" s="22">
        <v>0</v>
      </c>
      <c r="G296" s="22">
        <f t="shared" si="5"/>
        <v>5.0000000000000002E-5</v>
      </c>
    </row>
    <row r="297" spans="1:7" ht="23.25" customHeight="1" x14ac:dyDescent="0.25">
      <c r="A297" s="61" t="s">
        <v>31</v>
      </c>
      <c r="B297" s="32" t="s">
        <v>750</v>
      </c>
      <c r="C297" s="32" t="s">
        <v>750</v>
      </c>
      <c r="D297" s="18" t="s">
        <v>16</v>
      </c>
      <c r="E297" s="22">
        <v>7.0000000000000007E-2</v>
      </c>
      <c r="F297" s="22">
        <v>3.048E-2</v>
      </c>
      <c r="G297" s="22">
        <f t="shared" si="5"/>
        <v>3.9520000000000007E-2</v>
      </c>
    </row>
    <row r="298" spans="1:7" ht="34.5" customHeight="1" x14ac:dyDescent="0.25">
      <c r="A298" s="61" t="s">
        <v>31</v>
      </c>
      <c r="B298" s="32" t="s">
        <v>139</v>
      </c>
      <c r="C298" s="32" t="s">
        <v>139</v>
      </c>
      <c r="D298" s="18" t="s">
        <v>20</v>
      </c>
      <c r="E298" s="22">
        <v>1.34E-4</v>
      </c>
      <c r="F298" s="22">
        <v>0</v>
      </c>
      <c r="G298" s="22">
        <f t="shared" si="5"/>
        <v>1.34E-4</v>
      </c>
    </row>
    <row r="299" spans="1:7" ht="23.25" customHeight="1" x14ac:dyDescent="0.25">
      <c r="A299" s="61" t="s">
        <v>31</v>
      </c>
      <c r="B299" s="32" t="s">
        <v>468</v>
      </c>
      <c r="C299" s="32" t="s">
        <v>468</v>
      </c>
      <c r="D299" s="8" t="s">
        <v>20</v>
      </c>
      <c r="E299" s="22">
        <v>2.9999999999999997E-4</v>
      </c>
      <c r="F299" s="22">
        <v>5.5999999999999986E-5</v>
      </c>
      <c r="G299" s="22">
        <f t="shared" si="5"/>
        <v>2.4399999999999999E-4</v>
      </c>
    </row>
    <row r="300" spans="1:7" ht="34.5" customHeight="1" x14ac:dyDescent="0.25">
      <c r="A300" s="61" t="s">
        <v>31</v>
      </c>
      <c r="B300" s="32" t="s">
        <v>469</v>
      </c>
      <c r="C300" s="32" t="s">
        <v>469</v>
      </c>
      <c r="D300" s="18" t="s">
        <v>118</v>
      </c>
      <c r="E300" s="22">
        <v>0</v>
      </c>
      <c r="F300" s="22">
        <v>0</v>
      </c>
      <c r="G300" s="22">
        <f t="shared" si="5"/>
        <v>0</v>
      </c>
    </row>
    <row r="301" spans="1:7" ht="34.5" customHeight="1" x14ac:dyDescent="0.25">
      <c r="A301" s="61" t="s">
        <v>31</v>
      </c>
      <c r="B301" s="32" t="s">
        <v>470</v>
      </c>
      <c r="C301" s="32" t="s">
        <v>470</v>
      </c>
      <c r="D301" s="18" t="s">
        <v>118</v>
      </c>
      <c r="E301" s="22">
        <v>0</v>
      </c>
      <c r="F301" s="22">
        <v>5.2000000000000031E-5</v>
      </c>
      <c r="G301" s="22">
        <f t="shared" si="5"/>
        <v>-5.2000000000000031E-5</v>
      </c>
    </row>
    <row r="302" spans="1:7" ht="34.5" customHeight="1" x14ac:dyDescent="0.25">
      <c r="A302" s="61" t="s">
        <v>31</v>
      </c>
      <c r="B302" s="32" t="s">
        <v>471</v>
      </c>
      <c r="C302" s="32" t="s">
        <v>471</v>
      </c>
      <c r="D302" s="18" t="s">
        <v>118</v>
      </c>
      <c r="E302" s="22">
        <v>0</v>
      </c>
      <c r="F302" s="22">
        <v>0</v>
      </c>
      <c r="G302" s="22">
        <f t="shared" si="5"/>
        <v>0</v>
      </c>
    </row>
    <row r="303" spans="1:7" ht="23.25" customHeight="1" x14ac:dyDescent="0.25">
      <c r="A303" s="61" t="s">
        <v>19</v>
      </c>
      <c r="B303" s="32" t="s">
        <v>472</v>
      </c>
      <c r="C303" s="32" t="s">
        <v>472</v>
      </c>
      <c r="D303" s="18" t="s">
        <v>118</v>
      </c>
      <c r="E303" s="22">
        <v>3.8400000000000001E-4</v>
      </c>
      <c r="F303" s="22">
        <v>2.5500000000000013E-4</v>
      </c>
      <c r="G303" s="22">
        <f t="shared" si="5"/>
        <v>1.2899999999999988E-4</v>
      </c>
    </row>
    <row r="304" spans="1:7" ht="34.5" customHeight="1" x14ac:dyDescent="0.25">
      <c r="A304" s="61" t="s">
        <v>31</v>
      </c>
      <c r="B304" s="32" t="s">
        <v>473</v>
      </c>
      <c r="C304" s="32" t="s">
        <v>473</v>
      </c>
      <c r="D304" s="18" t="s">
        <v>118</v>
      </c>
      <c r="E304" s="22">
        <v>5.0000000000000001E-4</v>
      </c>
      <c r="F304" s="22">
        <v>3.7900000000000021E-4</v>
      </c>
      <c r="G304" s="22">
        <f t="shared" si="5"/>
        <v>1.209999999999998E-4</v>
      </c>
    </row>
    <row r="305" spans="1:7" ht="34.5" customHeight="1" x14ac:dyDescent="0.25">
      <c r="A305" s="61" t="s">
        <v>31</v>
      </c>
      <c r="B305" s="32" t="s">
        <v>140</v>
      </c>
      <c r="C305" s="32" t="s">
        <v>140</v>
      </c>
      <c r="D305" s="18" t="s">
        <v>118</v>
      </c>
      <c r="E305" s="22">
        <v>0</v>
      </c>
      <c r="F305" s="22">
        <v>0</v>
      </c>
      <c r="G305" s="22">
        <f t="shared" si="5"/>
        <v>0</v>
      </c>
    </row>
    <row r="306" spans="1:7" ht="34.5" customHeight="1" x14ac:dyDescent="0.25">
      <c r="A306" s="61" t="s">
        <v>31</v>
      </c>
      <c r="B306" s="32" t="s">
        <v>751</v>
      </c>
      <c r="C306" s="32" t="s">
        <v>751</v>
      </c>
      <c r="D306" s="18" t="s">
        <v>118</v>
      </c>
      <c r="E306" s="22">
        <v>7.0000000000000001E-3</v>
      </c>
      <c r="F306" s="22">
        <v>2.8000000000000003E-5</v>
      </c>
      <c r="G306" s="22">
        <f t="shared" si="5"/>
        <v>6.9719999999999999E-3</v>
      </c>
    </row>
    <row r="307" spans="1:7" ht="34.5" customHeight="1" x14ac:dyDescent="0.25">
      <c r="A307" s="61" t="s">
        <v>31</v>
      </c>
      <c r="B307" s="32" t="s">
        <v>752</v>
      </c>
      <c r="C307" s="32" t="s">
        <v>752</v>
      </c>
      <c r="D307" s="18" t="s">
        <v>17</v>
      </c>
      <c r="E307" s="22">
        <v>8.6E-3</v>
      </c>
      <c r="F307" s="22">
        <v>2.0899999999999998E-4</v>
      </c>
      <c r="G307" s="22">
        <f t="shared" si="5"/>
        <v>8.3909999999999992E-3</v>
      </c>
    </row>
    <row r="308" spans="1:7" ht="34.5" customHeight="1" x14ac:dyDescent="0.25">
      <c r="A308" s="61" t="s">
        <v>31</v>
      </c>
      <c r="B308" s="32" t="s">
        <v>474</v>
      </c>
      <c r="C308" s="32" t="s">
        <v>474</v>
      </c>
      <c r="D308" s="18" t="s">
        <v>20</v>
      </c>
      <c r="E308" s="22">
        <v>1.4999999999999999E-4</v>
      </c>
      <c r="F308" s="22">
        <v>1.5999999999999999E-5</v>
      </c>
      <c r="G308" s="22">
        <f t="shared" si="5"/>
        <v>1.3399999999999998E-4</v>
      </c>
    </row>
    <row r="309" spans="1:7" ht="34.5" customHeight="1" x14ac:dyDescent="0.25">
      <c r="A309" s="61" t="s">
        <v>31</v>
      </c>
      <c r="B309" s="32" t="s">
        <v>141</v>
      </c>
      <c r="C309" s="32" t="s">
        <v>141</v>
      </c>
      <c r="D309" s="18" t="s">
        <v>118</v>
      </c>
      <c r="E309" s="22">
        <v>0</v>
      </c>
      <c r="F309" s="22">
        <v>0</v>
      </c>
      <c r="G309" s="22">
        <f t="shared" si="5"/>
        <v>0</v>
      </c>
    </row>
    <row r="310" spans="1:7" ht="34.5" customHeight="1" x14ac:dyDescent="0.25">
      <c r="A310" s="61" t="s">
        <v>142</v>
      </c>
      <c r="B310" s="32" t="s">
        <v>475</v>
      </c>
      <c r="C310" s="32" t="s">
        <v>475</v>
      </c>
      <c r="D310" s="18" t="s">
        <v>16</v>
      </c>
      <c r="E310" s="22">
        <v>0</v>
      </c>
      <c r="F310" s="22">
        <v>0</v>
      </c>
      <c r="G310" s="22">
        <f t="shared" si="5"/>
        <v>0</v>
      </c>
    </row>
    <row r="311" spans="1:7" ht="34.5" customHeight="1" x14ac:dyDescent="0.25">
      <c r="A311" s="61" t="s">
        <v>19</v>
      </c>
      <c r="B311" s="32" t="s">
        <v>753</v>
      </c>
      <c r="C311" s="32" t="s">
        <v>753</v>
      </c>
      <c r="D311" s="18" t="s">
        <v>118</v>
      </c>
      <c r="E311" s="22">
        <v>2.5000000000000001E-3</v>
      </c>
      <c r="F311" s="22">
        <v>0</v>
      </c>
      <c r="G311" s="22">
        <f t="shared" si="5"/>
        <v>2.5000000000000001E-3</v>
      </c>
    </row>
    <row r="312" spans="1:7" ht="34.5" customHeight="1" x14ac:dyDescent="0.25">
      <c r="A312" s="61" t="s">
        <v>31</v>
      </c>
      <c r="B312" s="32" t="s">
        <v>754</v>
      </c>
      <c r="C312" s="32" t="s">
        <v>754</v>
      </c>
      <c r="D312" s="18" t="s">
        <v>118</v>
      </c>
      <c r="E312" s="22">
        <v>1.2999999999999999E-3</v>
      </c>
      <c r="F312" s="22">
        <v>3.7300000000000012E-4</v>
      </c>
      <c r="G312" s="22">
        <f t="shared" si="5"/>
        <v>9.2699999999999987E-4</v>
      </c>
    </row>
    <row r="313" spans="1:7" ht="34.5" customHeight="1" x14ac:dyDescent="0.25">
      <c r="A313" s="61" t="s">
        <v>31</v>
      </c>
      <c r="B313" s="32" t="s">
        <v>476</v>
      </c>
      <c r="C313" s="32" t="s">
        <v>476</v>
      </c>
      <c r="D313" s="18" t="s">
        <v>118</v>
      </c>
      <c r="E313" s="22">
        <v>2.9999999999999997E-4</v>
      </c>
      <c r="F313" s="22">
        <v>2.9999999999999997E-4</v>
      </c>
      <c r="G313" s="22">
        <f t="shared" si="5"/>
        <v>0</v>
      </c>
    </row>
    <row r="314" spans="1:7" ht="34.5" customHeight="1" x14ac:dyDescent="0.25">
      <c r="A314" s="61" t="s">
        <v>31</v>
      </c>
      <c r="B314" s="32" t="s">
        <v>755</v>
      </c>
      <c r="C314" s="32" t="s">
        <v>755</v>
      </c>
      <c r="D314" s="18" t="s">
        <v>118</v>
      </c>
      <c r="E314" s="22">
        <v>2.9999999999999997E-4</v>
      </c>
      <c r="F314" s="22">
        <v>0</v>
      </c>
      <c r="G314" s="22">
        <f t="shared" si="5"/>
        <v>2.9999999999999997E-4</v>
      </c>
    </row>
    <row r="315" spans="1:7" ht="34.5" customHeight="1" x14ac:dyDescent="0.25">
      <c r="A315" s="61" t="s">
        <v>31</v>
      </c>
      <c r="B315" s="32" t="s">
        <v>756</v>
      </c>
      <c r="C315" s="32" t="s">
        <v>756</v>
      </c>
      <c r="D315" s="18" t="s">
        <v>118</v>
      </c>
      <c r="E315" s="22">
        <v>1E-3</v>
      </c>
      <c r="F315" s="22">
        <v>0</v>
      </c>
      <c r="G315" s="22">
        <f t="shared" si="5"/>
        <v>1E-3</v>
      </c>
    </row>
    <row r="316" spans="1:7" ht="34.5" customHeight="1" x14ac:dyDescent="0.25">
      <c r="A316" s="61" t="s">
        <v>31</v>
      </c>
      <c r="B316" s="32" t="s">
        <v>477</v>
      </c>
      <c r="C316" s="32" t="s">
        <v>477</v>
      </c>
      <c r="D316" s="18" t="s">
        <v>118</v>
      </c>
      <c r="E316" s="22">
        <v>0</v>
      </c>
      <c r="F316" s="22">
        <v>0</v>
      </c>
      <c r="G316" s="22">
        <f t="shared" si="5"/>
        <v>0</v>
      </c>
    </row>
    <row r="317" spans="1:7" ht="23.25" x14ac:dyDescent="0.25">
      <c r="A317" s="61" t="s">
        <v>31</v>
      </c>
      <c r="B317" s="32" t="s">
        <v>757</v>
      </c>
      <c r="C317" s="32" t="s">
        <v>757</v>
      </c>
      <c r="D317" s="18" t="s">
        <v>118</v>
      </c>
      <c r="E317" s="22">
        <v>8.0000000000000004E-4</v>
      </c>
      <c r="F317" s="22">
        <v>1.7400000000000003E-4</v>
      </c>
      <c r="G317" s="22">
        <f t="shared" si="5"/>
        <v>6.2600000000000004E-4</v>
      </c>
    </row>
    <row r="318" spans="1:7" ht="23.25" x14ac:dyDescent="0.25">
      <c r="A318" s="61" t="s">
        <v>31</v>
      </c>
      <c r="B318" s="32" t="s">
        <v>483</v>
      </c>
      <c r="C318" s="32" t="s">
        <v>483</v>
      </c>
      <c r="D318" s="18" t="s">
        <v>118</v>
      </c>
      <c r="E318" s="22">
        <v>4.2000000000000006E-3</v>
      </c>
      <c r="F318" s="22">
        <v>0</v>
      </c>
      <c r="G318" s="22">
        <f t="shared" si="5"/>
        <v>4.2000000000000006E-3</v>
      </c>
    </row>
    <row r="319" spans="1:7" ht="23.25" x14ac:dyDescent="0.25">
      <c r="A319" s="61" t="s">
        <v>31</v>
      </c>
      <c r="B319" s="32" t="s">
        <v>758</v>
      </c>
      <c r="C319" s="32" t="s">
        <v>758</v>
      </c>
      <c r="D319" s="18" t="s">
        <v>118</v>
      </c>
      <c r="E319" s="22">
        <v>0</v>
      </c>
      <c r="F319" s="22">
        <v>0</v>
      </c>
      <c r="G319" s="22">
        <f t="shared" si="5"/>
        <v>0</v>
      </c>
    </row>
    <row r="320" spans="1:7" ht="23.25" x14ac:dyDescent="0.25">
      <c r="A320" s="61" t="s">
        <v>31</v>
      </c>
      <c r="B320" s="32" t="s">
        <v>759</v>
      </c>
      <c r="C320" s="32" t="s">
        <v>759</v>
      </c>
      <c r="D320" s="18" t="s">
        <v>118</v>
      </c>
      <c r="E320" s="22">
        <v>6.7000000000000002E-4</v>
      </c>
      <c r="F320" s="22">
        <v>1.6000000000000003E-5</v>
      </c>
      <c r="G320" s="22">
        <f t="shared" si="5"/>
        <v>6.5400000000000007E-4</v>
      </c>
    </row>
    <row r="321" spans="1:7" ht="23.25" x14ac:dyDescent="0.25">
      <c r="A321" s="61" t="s">
        <v>31</v>
      </c>
      <c r="B321" s="32" t="s">
        <v>513</v>
      </c>
      <c r="C321" s="32" t="s">
        <v>513</v>
      </c>
      <c r="D321" s="18" t="s">
        <v>118</v>
      </c>
      <c r="E321" s="22">
        <v>8.3999999999999993E-4</v>
      </c>
      <c r="F321" s="22">
        <v>0</v>
      </c>
      <c r="G321" s="22">
        <f t="shared" si="5"/>
        <v>8.3999999999999993E-4</v>
      </c>
    </row>
    <row r="322" spans="1:7" ht="23.25" x14ac:dyDescent="0.25">
      <c r="A322" s="61" t="s">
        <v>31</v>
      </c>
      <c r="B322" s="32" t="s">
        <v>496</v>
      </c>
      <c r="C322" s="32" t="s">
        <v>496</v>
      </c>
      <c r="D322" s="18" t="s">
        <v>118</v>
      </c>
      <c r="E322" s="22">
        <v>1.5E-3</v>
      </c>
      <c r="F322" s="22">
        <v>1.2E-5</v>
      </c>
      <c r="G322" s="22">
        <f t="shared" si="5"/>
        <v>1.488E-3</v>
      </c>
    </row>
    <row r="323" spans="1:7" ht="45.75" x14ac:dyDescent="0.25">
      <c r="A323" s="61" t="s">
        <v>31</v>
      </c>
      <c r="B323" s="32" t="s">
        <v>497</v>
      </c>
      <c r="C323" s="32" t="s">
        <v>497</v>
      </c>
      <c r="D323" s="18" t="s">
        <v>17</v>
      </c>
      <c r="E323" s="22">
        <v>0</v>
      </c>
      <c r="F323" s="22">
        <v>0</v>
      </c>
      <c r="G323" s="22">
        <f t="shared" si="5"/>
        <v>0</v>
      </c>
    </row>
    <row r="324" spans="1:7" ht="23.25" x14ac:dyDescent="0.25">
      <c r="A324" s="61" t="s">
        <v>31</v>
      </c>
      <c r="B324" s="32" t="s">
        <v>498</v>
      </c>
      <c r="C324" s="32" t="s">
        <v>498</v>
      </c>
      <c r="D324" s="18" t="s">
        <v>17</v>
      </c>
      <c r="E324" s="22">
        <v>7.2399999999999993E-4</v>
      </c>
      <c r="F324" s="22">
        <v>0</v>
      </c>
      <c r="G324" s="22">
        <f t="shared" si="5"/>
        <v>7.2399999999999993E-4</v>
      </c>
    </row>
    <row r="325" spans="1:7" ht="23.25" x14ac:dyDescent="0.25">
      <c r="A325" s="61" t="s">
        <v>31</v>
      </c>
      <c r="B325" s="32" t="s">
        <v>499</v>
      </c>
      <c r="C325" s="32" t="s">
        <v>499</v>
      </c>
      <c r="D325" s="18" t="s">
        <v>17</v>
      </c>
      <c r="E325" s="22">
        <v>5.6500000000000005E-3</v>
      </c>
      <c r="F325" s="22">
        <v>1.2610000000000006E-3</v>
      </c>
      <c r="G325" s="22">
        <f t="shared" si="5"/>
        <v>4.3889999999999997E-3</v>
      </c>
    </row>
    <row r="326" spans="1:7" ht="23.25" x14ac:dyDescent="0.25">
      <c r="A326" s="61" t="s">
        <v>31</v>
      </c>
      <c r="B326" s="32" t="s">
        <v>500</v>
      </c>
      <c r="C326" s="32" t="s">
        <v>500</v>
      </c>
      <c r="D326" s="18" t="s">
        <v>118</v>
      </c>
      <c r="E326" s="22">
        <v>6.9999999999999999E-4</v>
      </c>
      <c r="F326" s="22">
        <v>0</v>
      </c>
      <c r="G326" s="22">
        <f t="shared" si="5"/>
        <v>6.9999999999999999E-4</v>
      </c>
    </row>
    <row r="327" spans="1:7" ht="23.25" x14ac:dyDescent="0.25">
      <c r="A327" s="61" t="s">
        <v>31</v>
      </c>
      <c r="B327" s="32" t="s">
        <v>501</v>
      </c>
      <c r="C327" s="32" t="s">
        <v>501</v>
      </c>
      <c r="D327" s="18" t="s">
        <v>118</v>
      </c>
      <c r="E327" s="22">
        <v>0</v>
      </c>
      <c r="F327" s="22">
        <v>0</v>
      </c>
      <c r="G327" s="22">
        <f t="shared" si="5"/>
        <v>0</v>
      </c>
    </row>
    <row r="328" spans="1:7" ht="23.25" x14ac:dyDescent="0.25">
      <c r="A328" s="61" t="s">
        <v>31</v>
      </c>
      <c r="B328" s="32" t="s">
        <v>502</v>
      </c>
      <c r="C328" s="32" t="s">
        <v>502</v>
      </c>
      <c r="D328" s="18" t="s">
        <v>118</v>
      </c>
      <c r="E328" s="22">
        <v>1E-3</v>
      </c>
      <c r="F328" s="22">
        <v>1.6900000000000002E-4</v>
      </c>
      <c r="G328" s="22">
        <f t="shared" si="5"/>
        <v>8.3100000000000003E-4</v>
      </c>
    </row>
    <row r="329" spans="1:7" ht="23.25" x14ac:dyDescent="0.25">
      <c r="A329" s="61" t="s">
        <v>31</v>
      </c>
      <c r="B329" s="32" t="s">
        <v>503</v>
      </c>
      <c r="C329" s="32" t="s">
        <v>503</v>
      </c>
      <c r="D329" s="18" t="s">
        <v>118</v>
      </c>
      <c r="E329" s="22">
        <v>2.7200000000000002E-3</v>
      </c>
      <c r="F329" s="22">
        <v>0</v>
      </c>
      <c r="G329" s="22">
        <f t="shared" si="5"/>
        <v>2.7200000000000002E-3</v>
      </c>
    </row>
    <row r="330" spans="1:7" ht="34.5" x14ac:dyDescent="0.25">
      <c r="A330" s="61" t="s">
        <v>9</v>
      </c>
      <c r="B330" s="32" t="s">
        <v>484</v>
      </c>
      <c r="C330" s="32" t="s">
        <v>484</v>
      </c>
      <c r="D330" s="18" t="s">
        <v>17</v>
      </c>
      <c r="E330" s="22">
        <v>0</v>
      </c>
      <c r="F330" s="22">
        <v>0</v>
      </c>
      <c r="G330" s="22">
        <f t="shared" si="5"/>
        <v>0</v>
      </c>
    </row>
    <row r="331" spans="1:7" ht="23.25" x14ac:dyDescent="0.25">
      <c r="A331" s="61" t="s">
        <v>505</v>
      </c>
      <c r="B331" s="32" t="s">
        <v>504</v>
      </c>
      <c r="C331" s="32" t="s">
        <v>504</v>
      </c>
      <c r="D331" s="18" t="s">
        <v>16</v>
      </c>
      <c r="E331" s="22">
        <v>0</v>
      </c>
      <c r="F331" s="22">
        <v>0</v>
      </c>
      <c r="G331" s="22">
        <f t="shared" si="5"/>
        <v>0</v>
      </c>
    </row>
    <row r="332" spans="1:7" ht="23.25" x14ac:dyDescent="0.25">
      <c r="A332" s="61" t="s">
        <v>31</v>
      </c>
      <c r="B332" s="32" t="s">
        <v>514</v>
      </c>
      <c r="C332" s="32" t="s">
        <v>514</v>
      </c>
      <c r="D332" s="18" t="s">
        <v>118</v>
      </c>
      <c r="E332" s="22">
        <v>2.9999999999999997E-5</v>
      </c>
      <c r="F332" s="22">
        <v>0</v>
      </c>
      <c r="G332" s="22">
        <f t="shared" si="5"/>
        <v>2.9999999999999997E-5</v>
      </c>
    </row>
    <row r="333" spans="1:7" ht="23.25" x14ac:dyDescent="0.25">
      <c r="A333" s="61" t="s">
        <v>31</v>
      </c>
      <c r="B333" s="32" t="s">
        <v>796</v>
      </c>
      <c r="C333" s="32" t="s">
        <v>796</v>
      </c>
      <c r="D333" s="18" t="s">
        <v>17</v>
      </c>
      <c r="E333" s="22">
        <v>0</v>
      </c>
      <c r="F333" s="22">
        <v>0</v>
      </c>
      <c r="G333" s="22">
        <f t="shared" si="5"/>
        <v>0</v>
      </c>
    </row>
    <row r="334" spans="1:7" ht="23.25" x14ac:dyDescent="0.25">
      <c r="A334" s="61" t="s">
        <v>31</v>
      </c>
      <c r="B334" s="32" t="s">
        <v>760</v>
      </c>
      <c r="C334" s="32" t="s">
        <v>760</v>
      </c>
      <c r="D334" s="18" t="s">
        <v>17</v>
      </c>
      <c r="E334" s="22">
        <v>0.04</v>
      </c>
      <c r="F334" s="22">
        <v>3.9555999999999994E-2</v>
      </c>
      <c r="G334" s="22">
        <f t="shared" si="5"/>
        <v>4.4400000000000689E-4</v>
      </c>
    </row>
    <row r="335" spans="1:7" ht="23.25" x14ac:dyDescent="0.25">
      <c r="A335" s="61" t="s">
        <v>31</v>
      </c>
      <c r="B335" s="32" t="s">
        <v>761</v>
      </c>
      <c r="C335" s="32" t="s">
        <v>761</v>
      </c>
      <c r="D335" s="18" t="s">
        <v>118</v>
      </c>
      <c r="E335" s="22">
        <v>4.4999999999999997E-3</v>
      </c>
      <c r="F335" s="22">
        <v>2.8900000000000003E-4</v>
      </c>
      <c r="G335" s="22">
        <f t="shared" si="5"/>
        <v>4.2109999999999995E-3</v>
      </c>
    </row>
    <row r="336" spans="1:7" ht="23.25" x14ac:dyDescent="0.25">
      <c r="A336" s="61" t="s">
        <v>31</v>
      </c>
      <c r="B336" s="32" t="s">
        <v>515</v>
      </c>
      <c r="C336" s="32" t="s">
        <v>515</v>
      </c>
      <c r="D336" s="18" t="s">
        <v>118</v>
      </c>
      <c r="E336" s="22">
        <v>2E-3</v>
      </c>
      <c r="F336" s="22">
        <v>2.1000000000000002E-5</v>
      </c>
      <c r="G336" s="22">
        <f t="shared" si="5"/>
        <v>1.9789999999999999E-3</v>
      </c>
    </row>
    <row r="337" spans="1:7" ht="23.25" x14ac:dyDescent="0.25">
      <c r="A337" s="61" t="s">
        <v>19</v>
      </c>
      <c r="B337" s="32" t="s">
        <v>516</v>
      </c>
      <c r="C337" s="32" t="s">
        <v>516</v>
      </c>
      <c r="D337" s="18" t="s">
        <v>118</v>
      </c>
      <c r="E337" s="22">
        <v>1.1E-4</v>
      </c>
      <c r="F337" s="22">
        <v>0</v>
      </c>
      <c r="G337" s="22">
        <f t="shared" si="5"/>
        <v>1.1E-4</v>
      </c>
    </row>
    <row r="338" spans="1:7" x14ac:dyDescent="0.25">
      <c r="A338" s="61" t="s">
        <v>142</v>
      </c>
      <c r="B338" s="32" t="s">
        <v>762</v>
      </c>
      <c r="C338" s="32" t="s">
        <v>762</v>
      </c>
      <c r="D338" s="18" t="s">
        <v>20</v>
      </c>
      <c r="E338" s="22">
        <v>0</v>
      </c>
      <c r="F338" s="22">
        <v>0</v>
      </c>
      <c r="G338" s="22">
        <f t="shared" si="5"/>
        <v>0</v>
      </c>
    </row>
    <row r="339" spans="1:7" ht="23.25" x14ac:dyDescent="0.25">
      <c r="A339" s="61" t="s">
        <v>31</v>
      </c>
      <c r="B339" s="32" t="s">
        <v>763</v>
      </c>
      <c r="C339" s="32" t="s">
        <v>763</v>
      </c>
      <c r="D339" s="18" t="s">
        <v>118</v>
      </c>
      <c r="E339" s="22">
        <v>8.0000000000000004E-4</v>
      </c>
      <c r="F339" s="22">
        <v>2.4000000000000014E-5</v>
      </c>
      <c r="G339" s="22">
        <f t="shared" si="5"/>
        <v>7.76E-4</v>
      </c>
    </row>
    <row r="340" spans="1:7" ht="23.25" x14ac:dyDescent="0.25">
      <c r="A340" s="61" t="s">
        <v>31</v>
      </c>
      <c r="B340" s="32" t="s">
        <v>797</v>
      </c>
      <c r="C340" s="32" t="s">
        <v>797</v>
      </c>
      <c r="D340" s="18" t="s">
        <v>17</v>
      </c>
      <c r="E340" s="22">
        <v>6.6740000000000008E-2</v>
      </c>
      <c r="F340" s="22">
        <v>9.0320000000000001E-3</v>
      </c>
      <c r="G340" s="22">
        <f t="shared" si="5"/>
        <v>5.7708000000000009E-2</v>
      </c>
    </row>
    <row r="341" spans="1:7" ht="23.25" x14ac:dyDescent="0.25">
      <c r="A341" s="61" t="s">
        <v>31</v>
      </c>
      <c r="B341" s="32" t="s">
        <v>798</v>
      </c>
      <c r="C341" s="32" t="s">
        <v>798</v>
      </c>
      <c r="D341" s="18" t="s">
        <v>20</v>
      </c>
      <c r="E341" s="22">
        <v>0</v>
      </c>
      <c r="F341" s="22">
        <v>0</v>
      </c>
      <c r="G341" s="22">
        <f t="shared" si="5"/>
        <v>0</v>
      </c>
    </row>
    <row r="342" spans="1:7" ht="34.5" x14ac:dyDescent="0.25">
      <c r="A342" s="61" t="s">
        <v>31</v>
      </c>
      <c r="B342" s="32" t="s">
        <v>799</v>
      </c>
      <c r="C342" s="32" t="s">
        <v>799</v>
      </c>
      <c r="D342" s="18" t="s">
        <v>16</v>
      </c>
      <c r="E342" s="22">
        <v>0.13300000000000001</v>
      </c>
      <c r="F342" s="22">
        <v>1.3000000000000002E-4</v>
      </c>
      <c r="G342" s="22">
        <f t="shared" si="5"/>
        <v>0.13287000000000002</v>
      </c>
    </row>
    <row r="343" spans="1:7" x14ac:dyDescent="0.25">
      <c r="A343" s="61" t="s">
        <v>31</v>
      </c>
      <c r="B343" s="32" t="s">
        <v>800</v>
      </c>
      <c r="C343" s="32" t="s">
        <v>800</v>
      </c>
      <c r="D343" s="18" t="s">
        <v>118</v>
      </c>
      <c r="E343" s="22">
        <v>5.9999999999999995E-4</v>
      </c>
      <c r="F343" s="22">
        <v>0</v>
      </c>
      <c r="G343" s="22">
        <f t="shared" ref="G343:G350" si="6">E343-F343</f>
        <v>5.9999999999999995E-4</v>
      </c>
    </row>
    <row r="344" spans="1:7" x14ac:dyDescent="0.25">
      <c r="A344" s="61" t="s">
        <v>19</v>
      </c>
      <c r="B344" s="32" t="s">
        <v>801</v>
      </c>
      <c r="C344" s="32" t="s">
        <v>801</v>
      </c>
      <c r="D344" s="18" t="s">
        <v>118</v>
      </c>
      <c r="E344" s="22">
        <v>5.9999999999999995E-4</v>
      </c>
      <c r="F344" s="22">
        <v>0</v>
      </c>
      <c r="G344" s="22">
        <f t="shared" si="6"/>
        <v>5.9999999999999995E-4</v>
      </c>
    </row>
    <row r="345" spans="1:7" x14ac:dyDescent="0.25">
      <c r="A345" s="61" t="s">
        <v>31</v>
      </c>
      <c r="B345" s="32" t="s">
        <v>802</v>
      </c>
      <c r="C345" s="32" t="s">
        <v>802</v>
      </c>
      <c r="D345" s="18" t="s">
        <v>17</v>
      </c>
      <c r="E345" s="22">
        <v>7.2690000000000003E-3</v>
      </c>
      <c r="F345" s="22">
        <v>7.490000000000001E-4</v>
      </c>
      <c r="G345" s="22">
        <f t="shared" si="6"/>
        <v>6.5199999999999998E-3</v>
      </c>
    </row>
    <row r="346" spans="1:7" x14ac:dyDescent="0.25">
      <c r="A346" s="61" t="s">
        <v>31</v>
      </c>
      <c r="B346" s="32" t="s">
        <v>803</v>
      </c>
      <c r="C346" s="32" t="s">
        <v>803</v>
      </c>
      <c r="D346" s="18" t="s">
        <v>118</v>
      </c>
      <c r="E346" s="22">
        <v>1.8569999999999999E-3</v>
      </c>
      <c r="F346" s="22">
        <v>1.4999999999999999E-5</v>
      </c>
      <c r="G346" s="22">
        <f t="shared" si="6"/>
        <v>1.8419999999999999E-3</v>
      </c>
    </row>
    <row r="347" spans="1:7" x14ac:dyDescent="0.25">
      <c r="A347" s="61" t="s">
        <v>9</v>
      </c>
      <c r="B347" s="32" t="s">
        <v>804</v>
      </c>
      <c r="C347" s="32" t="s">
        <v>804</v>
      </c>
      <c r="D347" s="18" t="s">
        <v>17</v>
      </c>
      <c r="E347" s="22">
        <v>1.4E-2</v>
      </c>
      <c r="F347" s="22">
        <v>3.5440000000000003E-3</v>
      </c>
      <c r="G347" s="22">
        <f t="shared" si="6"/>
        <v>1.0456E-2</v>
      </c>
    </row>
    <row r="348" spans="1:7" x14ac:dyDescent="0.25">
      <c r="A348" s="61" t="s">
        <v>19</v>
      </c>
      <c r="B348" s="32" t="s">
        <v>805</v>
      </c>
      <c r="C348" s="32" t="s">
        <v>805</v>
      </c>
      <c r="D348" s="18" t="s">
        <v>118</v>
      </c>
      <c r="E348" s="22">
        <v>5.2999999999999998E-4</v>
      </c>
      <c r="F348" s="22">
        <v>4.0000000000000003E-5</v>
      </c>
      <c r="G348" s="22">
        <f t="shared" si="6"/>
        <v>4.8999999999999998E-4</v>
      </c>
    </row>
    <row r="349" spans="1:7" x14ac:dyDescent="0.25">
      <c r="A349" s="61" t="s">
        <v>9</v>
      </c>
      <c r="B349" s="32" t="s">
        <v>806</v>
      </c>
      <c r="C349" s="32" t="s">
        <v>806</v>
      </c>
      <c r="D349" s="18" t="s">
        <v>20</v>
      </c>
      <c r="E349" s="22">
        <v>2.9999999999999997E-4</v>
      </c>
      <c r="F349" s="22">
        <v>3.0000000000000001E-6</v>
      </c>
      <c r="G349" s="22">
        <f t="shared" si="6"/>
        <v>2.9699999999999996E-4</v>
      </c>
    </row>
    <row r="350" spans="1:7" x14ac:dyDescent="0.25">
      <c r="A350" s="61" t="s">
        <v>31</v>
      </c>
      <c r="B350" s="32" t="s">
        <v>55</v>
      </c>
      <c r="C350" s="32" t="s">
        <v>32</v>
      </c>
      <c r="D350" s="18" t="s">
        <v>18</v>
      </c>
      <c r="E350" s="22">
        <v>2.0608180000000003</v>
      </c>
      <c r="F350" s="22">
        <v>1.141804</v>
      </c>
      <c r="G350" s="22">
        <f t="shared" si="6"/>
        <v>0.91901400000000022</v>
      </c>
    </row>
    <row r="351" spans="1:7" ht="23.25" x14ac:dyDescent="0.25">
      <c r="A351" s="61" t="s">
        <v>31</v>
      </c>
      <c r="B351" s="32" t="s">
        <v>494</v>
      </c>
      <c r="C351" s="32" t="s">
        <v>32</v>
      </c>
      <c r="D351" s="18" t="s">
        <v>18</v>
      </c>
      <c r="E351" s="22">
        <v>2.0500000000000001E-2</v>
      </c>
      <c r="F351" s="22">
        <v>5.6449999999999998E-3</v>
      </c>
      <c r="G351" s="22">
        <f t="shared" ref="G350:G356" si="7">E351-F351</f>
        <v>1.4855E-2</v>
      </c>
    </row>
    <row r="352" spans="1:7" ht="23.25" x14ac:dyDescent="0.25">
      <c r="A352" s="61" t="s">
        <v>31</v>
      </c>
      <c r="B352" s="32" t="s">
        <v>58</v>
      </c>
      <c r="C352" s="32" t="s">
        <v>32</v>
      </c>
      <c r="D352" s="18" t="s">
        <v>18</v>
      </c>
      <c r="E352" s="22">
        <v>1.017E-2</v>
      </c>
      <c r="F352" s="22">
        <v>1.954E-3</v>
      </c>
      <c r="G352" s="22">
        <f t="shared" si="7"/>
        <v>8.2160000000000011E-3</v>
      </c>
    </row>
    <row r="353" spans="1:7" x14ac:dyDescent="0.25">
      <c r="A353" s="61" t="s">
        <v>19</v>
      </c>
      <c r="B353" s="32" t="s">
        <v>57</v>
      </c>
      <c r="C353" s="32" t="s">
        <v>32</v>
      </c>
      <c r="D353" s="18" t="s">
        <v>18</v>
      </c>
      <c r="E353" s="22">
        <v>2.0063999999999999E-2</v>
      </c>
      <c r="F353" s="22">
        <v>2.0063999999999999E-2</v>
      </c>
      <c r="G353" s="22">
        <f t="shared" si="7"/>
        <v>0</v>
      </c>
    </row>
    <row r="354" spans="1:7" x14ac:dyDescent="0.25">
      <c r="A354" s="61" t="s">
        <v>142</v>
      </c>
      <c r="B354" s="32" t="s">
        <v>495</v>
      </c>
      <c r="C354" s="32" t="s">
        <v>32</v>
      </c>
      <c r="D354" s="18" t="s">
        <v>18</v>
      </c>
      <c r="E354" s="22">
        <v>2.5117999999999998E-2</v>
      </c>
      <c r="F354" s="22">
        <v>2.5117999999999998E-2</v>
      </c>
      <c r="G354" s="22">
        <f t="shared" si="7"/>
        <v>0</v>
      </c>
    </row>
    <row r="355" spans="1:7" x14ac:dyDescent="0.25">
      <c r="A355" s="61" t="s">
        <v>9</v>
      </c>
      <c r="B355" s="32" t="s">
        <v>56</v>
      </c>
      <c r="C355" s="32" t="s">
        <v>32</v>
      </c>
      <c r="D355" s="18" t="s">
        <v>18</v>
      </c>
      <c r="E355" s="22">
        <v>0.11</v>
      </c>
      <c r="F355" s="22">
        <v>4.9138000000000001E-2</v>
      </c>
      <c r="G355" s="22">
        <f t="shared" si="7"/>
        <v>6.0861999999999999E-2</v>
      </c>
    </row>
    <row r="356" spans="1:7" ht="23.25" x14ac:dyDescent="0.25">
      <c r="A356" s="61" t="s">
        <v>9</v>
      </c>
      <c r="B356" s="32" t="s">
        <v>62</v>
      </c>
      <c r="C356" s="32" t="s">
        <v>32</v>
      </c>
      <c r="D356" s="18" t="s">
        <v>18</v>
      </c>
      <c r="E356" s="22">
        <v>8.0000000000000004E-4</v>
      </c>
      <c r="F356" s="22">
        <v>8.4000000000000009E-5</v>
      </c>
      <c r="G356" s="22">
        <f t="shared" si="7"/>
        <v>7.1600000000000006E-4</v>
      </c>
    </row>
    <row r="357" spans="1:7" s="33" customFormat="1" ht="15" customHeight="1" x14ac:dyDescent="0.25">
      <c r="A357" s="5" t="s">
        <v>10</v>
      </c>
      <c r="B357" s="46"/>
      <c r="C357" s="46"/>
      <c r="D357" s="22"/>
      <c r="E357" s="60">
        <f>SUM(E12:E356)</f>
        <v>66.154674000000114</v>
      </c>
      <c r="F357" s="60">
        <f>SUM(F12:F356)</f>
        <v>46.709960000000002</v>
      </c>
      <c r="G357" s="60">
        <f>SUM(G12:G356)</f>
        <v>19.444714000000008</v>
      </c>
    </row>
    <row r="363" spans="1:7" x14ac:dyDescent="0.25">
      <c r="F363" s="53"/>
    </row>
    <row r="364" spans="1:7" x14ac:dyDescent="0.25">
      <c r="F364" s="53"/>
    </row>
    <row r="365" spans="1:7" x14ac:dyDescent="0.25">
      <c r="F365" s="53"/>
    </row>
    <row r="366" spans="1:7" x14ac:dyDescent="0.25">
      <c r="F366" s="53"/>
    </row>
    <row r="367" spans="1:7" x14ac:dyDescent="0.25">
      <c r="E367" s="51"/>
      <c r="F367" s="53"/>
    </row>
    <row r="368" spans="1:7" x14ac:dyDescent="0.25">
      <c r="F368" s="53"/>
    </row>
    <row r="369" spans="6:6" x14ac:dyDescent="0.25">
      <c r="F369" s="53"/>
    </row>
    <row r="370" spans="6:6" x14ac:dyDescent="0.25">
      <c r="F370" s="53"/>
    </row>
    <row r="371" spans="6:6" x14ac:dyDescent="0.25">
      <c r="F371" s="53"/>
    </row>
    <row r="372" spans="6:6" x14ac:dyDescent="0.25">
      <c r="F372" s="53"/>
    </row>
    <row r="373" spans="6:6" x14ac:dyDescent="0.25">
      <c r="F373" s="53"/>
    </row>
    <row r="374" spans="6:6" x14ac:dyDescent="0.25">
      <c r="F374" s="53"/>
    </row>
    <row r="375" spans="6:6" x14ac:dyDescent="0.25">
      <c r="F375" s="53"/>
    </row>
    <row r="376" spans="6:6" x14ac:dyDescent="0.25">
      <c r="F376" s="53"/>
    </row>
    <row r="377" spans="6:6" x14ac:dyDescent="0.25">
      <c r="F377" s="53"/>
    </row>
    <row r="378" spans="6:6" x14ac:dyDescent="0.25">
      <c r="F378" s="53"/>
    </row>
    <row r="379" spans="6:6" x14ac:dyDescent="0.25">
      <c r="F379" s="53"/>
    </row>
    <row r="380" spans="6:6" x14ac:dyDescent="0.25">
      <c r="F380" s="53"/>
    </row>
    <row r="381" spans="6:6" x14ac:dyDescent="0.25">
      <c r="F381" s="53"/>
    </row>
    <row r="382" spans="6:6" x14ac:dyDescent="0.25">
      <c r="F382" s="53"/>
    </row>
    <row r="383" spans="6:6" x14ac:dyDescent="0.25">
      <c r="F383" s="53"/>
    </row>
    <row r="384" spans="6:6" x14ac:dyDescent="0.25">
      <c r="F384" s="53"/>
    </row>
    <row r="385" spans="6:6" x14ac:dyDescent="0.25">
      <c r="F385" s="53"/>
    </row>
    <row r="386" spans="6:6" x14ac:dyDescent="0.25">
      <c r="F386" s="53"/>
    </row>
    <row r="387" spans="6:6" x14ac:dyDescent="0.25">
      <c r="F387" s="53"/>
    </row>
    <row r="388" spans="6:6" x14ac:dyDescent="0.25">
      <c r="F388" s="53"/>
    </row>
    <row r="389" spans="6:6" x14ac:dyDescent="0.25">
      <c r="F389" s="53"/>
    </row>
    <row r="390" spans="6:6" x14ac:dyDescent="0.25">
      <c r="F390" s="53"/>
    </row>
    <row r="391" spans="6:6" x14ac:dyDescent="0.25">
      <c r="F391" s="53"/>
    </row>
    <row r="392" spans="6:6" x14ac:dyDescent="0.25">
      <c r="F392" s="53"/>
    </row>
    <row r="393" spans="6:6" x14ac:dyDescent="0.25">
      <c r="F393" s="53"/>
    </row>
    <row r="394" spans="6:6" x14ac:dyDescent="0.25">
      <c r="F394" s="53"/>
    </row>
    <row r="395" spans="6:6" x14ac:dyDescent="0.25">
      <c r="F395" s="53"/>
    </row>
  </sheetData>
  <autoFilter ref="A11:G359"/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view="pageBreakPreview" zoomScale="80" zoomScaleNormal="100" zoomScaleSheetLayoutView="80" workbookViewId="0">
      <pane ySplit="11" topLeftCell="A193" activePane="bottomLeft" state="frozen"/>
      <selection pane="bottomLeft" activeCell="F9" sqref="F9"/>
    </sheetView>
  </sheetViews>
  <sheetFormatPr defaultColWidth="9.140625" defaultRowHeight="15" x14ac:dyDescent="0.25"/>
  <cols>
    <col min="1" max="1" width="24.42578125" style="42" customWidth="1"/>
    <col min="2" max="3" width="45.28515625" style="4" customWidth="1"/>
    <col min="4" max="4" width="13.7109375" style="37" customWidth="1"/>
    <col min="5" max="6" width="18.140625" style="42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63" t="s">
        <v>794</v>
      </c>
      <c r="G1" s="64"/>
    </row>
    <row r="2" spans="1:7" ht="15" customHeight="1" x14ac:dyDescent="0.25">
      <c r="A2" s="4"/>
      <c r="C2" s="65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СЕНТЯБРЬ 2023 года
</v>
      </c>
      <c r="D2" s="65"/>
      <c r="E2" s="65"/>
      <c r="F2" s="64"/>
      <c r="G2" s="64"/>
    </row>
    <row r="3" spans="1:7" ht="15" customHeight="1" x14ac:dyDescent="0.25">
      <c r="A3" s="4"/>
      <c r="C3" s="65"/>
      <c r="D3" s="65"/>
      <c r="E3" s="65"/>
      <c r="F3" s="64"/>
      <c r="G3" s="64"/>
    </row>
    <row r="4" spans="1:7" ht="15" customHeight="1" x14ac:dyDescent="0.25">
      <c r="A4" s="4"/>
      <c r="C4" s="65"/>
      <c r="D4" s="65"/>
      <c r="E4" s="65"/>
      <c r="F4" s="64"/>
      <c r="G4" s="64"/>
    </row>
    <row r="5" spans="1:7" ht="15" customHeight="1" x14ac:dyDescent="0.25">
      <c r="A5" s="4"/>
      <c r="C5" s="65"/>
      <c r="D5" s="65"/>
      <c r="E5" s="65"/>
      <c r="F5" s="64"/>
      <c r="G5" s="64"/>
    </row>
    <row r="6" spans="1:7" ht="15" customHeight="1" x14ac:dyDescent="0.25">
      <c r="A6" s="4"/>
      <c r="C6" s="65"/>
      <c r="D6" s="65"/>
      <c r="E6" s="65"/>
    </row>
    <row r="7" spans="1:7" ht="15" customHeight="1" x14ac:dyDescent="0.25">
      <c r="A7" s="4"/>
      <c r="C7" s="65"/>
      <c r="D7" s="65"/>
      <c r="E7" s="65"/>
    </row>
    <row r="8" spans="1:7" x14ac:dyDescent="0.25">
      <c r="A8" s="14">
        <f>'Приморский край'!A8</f>
        <v>45170</v>
      </c>
      <c r="C8" s="12"/>
      <c r="D8" s="12"/>
      <c r="E8" s="12"/>
      <c r="F8" s="12"/>
    </row>
    <row r="9" spans="1:7" x14ac:dyDescent="0.25">
      <c r="C9" s="13"/>
      <c r="D9" s="36"/>
      <c r="E9" s="43">
        <f>SUBTOTAL(9,(E12:E878))*1000</f>
        <v>333676.45</v>
      </c>
      <c r="F9" s="43">
        <f>SUBTOTAL(9,(F12:F878))*1000</f>
        <v>351711.54599999986</v>
      </c>
    </row>
    <row r="10" spans="1:7" ht="45" x14ac:dyDescent="0.25">
      <c r="A10" s="26" t="s">
        <v>3</v>
      </c>
      <c r="B10" s="5" t="s">
        <v>4</v>
      </c>
      <c r="C10" s="11" t="s">
        <v>5</v>
      </c>
      <c r="D10" s="11" t="s">
        <v>6</v>
      </c>
      <c r="E10" s="28" t="s">
        <v>0</v>
      </c>
      <c r="F10" s="26" t="s">
        <v>1</v>
      </c>
      <c r="G10" s="5" t="s">
        <v>2</v>
      </c>
    </row>
    <row r="11" spans="1:7" s="33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x14ac:dyDescent="0.25">
      <c r="A12" s="58" t="s">
        <v>255</v>
      </c>
      <c r="B12" s="31" t="s">
        <v>517</v>
      </c>
      <c r="C12" s="31" t="s">
        <v>672</v>
      </c>
      <c r="D12" s="28">
        <v>1</v>
      </c>
      <c r="E12" s="44">
        <v>36.1</v>
      </c>
      <c r="F12" s="44">
        <v>33.959862999999999</v>
      </c>
      <c r="G12" s="21">
        <f>E12-F12</f>
        <v>2.1401370000000028</v>
      </c>
    </row>
    <row r="13" spans="1:7" x14ac:dyDescent="0.25">
      <c r="A13" s="58" t="s">
        <v>255</v>
      </c>
      <c r="B13" s="31" t="s">
        <v>518</v>
      </c>
      <c r="C13" s="31" t="s">
        <v>143</v>
      </c>
      <c r="D13" s="28">
        <v>4</v>
      </c>
      <c r="E13" s="44">
        <v>0.2</v>
      </c>
      <c r="F13" s="44">
        <v>0.147872</v>
      </c>
      <c r="G13" s="29">
        <f t="shared" ref="G13:G67" si="0">E13-F13</f>
        <v>5.2128000000000008E-2</v>
      </c>
    </row>
    <row r="14" spans="1:7" ht="22.5" x14ac:dyDescent="0.25">
      <c r="A14" s="58" t="s">
        <v>255</v>
      </c>
      <c r="B14" s="31" t="s">
        <v>519</v>
      </c>
      <c r="C14" s="31" t="s">
        <v>144</v>
      </c>
      <c r="D14" s="28">
        <v>5</v>
      </c>
      <c r="E14" s="44">
        <v>0.08</v>
      </c>
      <c r="F14" s="44">
        <v>7.1548E-2</v>
      </c>
      <c r="G14" s="29">
        <f t="shared" si="0"/>
        <v>8.4520000000000012E-3</v>
      </c>
    </row>
    <row r="15" spans="1:7" ht="22.5" x14ac:dyDescent="0.25">
      <c r="A15" s="58" t="s">
        <v>255</v>
      </c>
      <c r="B15" s="31" t="s">
        <v>520</v>
      </c>
      <c r="C15" s="31" t="s">
        <v>145</v>
      </c>
      <c r="D15" s="28">
        <v>5</v>
      </c>
      <c r="E15" s="44">
        <v>3.0000000000000001E-3</v>
      </c>
      <c r="F15" s="44">
        <v>2.7949999999999997E-3</v>
      </c>
      <c r="G15" s="29">
        <f t="shared" si="0"/>
        <v>2.0500000000000032E-4</v>
      </c>
    </row>
    <row r="16" spans="1:7" x14ac:dyDescent="0.25">
      <c r="A16" s="58" t="s">
        <v>255</v>
      </c>
      <c r="B16" s="31" t="s">
        <v>521</v>
      </c>
      <c r="C16" s="31" t="s">
        <v>146</v>
      </c>
      <c r="D16" s="28">
        <v>4</v>
      </c>
      <c r="E16" s="44">
        <v>0.3</v>
      </c>
      <c r="F16" s="44">
        <v>0.28944600000000004</v>
      </c>
      <c r="G16" s="29">
        <f t="shared" si="0"/>
        <v>1.0553999999999952E-2</v>
      </c>
    </row>
    <row r="17" spans="1:7" x14ac:dyDescent="0.25">
      <c r="A17" s="58" t="s">
        <v>255</v>
      </c>
      <c r="B17" s="31" t="s">
        <v>522</v>
      </c>
      <c r="C17" s="31" t="s">
        <v>147</v>
      </c>
      <c r="D17" s="28">
        <v>4</v>
      </c>
      <c r="E17" s="44">
        <v>0.15</v>
      </c>
      <c r="F17" s="44">
        <v>0.13672300000000001</v>
      </c>
      <c r="G17" s="29">
        <f t="shared" si="0"/>
        <v>1.3276999999999983E-2</v>
      </c>
    </row>
    <row r="18" spans="1:7" ht="22.5" x14ac:dyDescent="0.25">
      <c r="A18" s="58" t="s">
        <v>255</v>
      </c>
      <c r="B18" s="31" t="s">
        <v>523</v>
      </c>
      <c r="C18" s="31" t="s">
        <v>148</v>
      </c>
      <c r="D18" s="28">
        <v>5</v>
      </c>
      <c r="E18" s="44">
        <v>0</v>
      </c>
      <c r="F18" s="44">
        <v>0</v>
      </c>
      <c r="G18" s="29">
        <f t="shared" si="0"/>
        <v>0</v>
      </c>
    </row>
    <row r="19" spans="1:7" x14ac:dyDescent="0.25">
      <c r="A19" s="58" t="s">
        <v>255</v>
      </c>
      <c r="B19" s="31" t="s">
        <v>826</v>
      </c>
      <c r="C19" s="31" t="s">
        <v>148</v>
      </c>
      <c r="D19" s="28"/>
      <c r="E19" s="44">
        <v>0</v>
      </c>
      <c r="F19" s="44">
        <v>0</v>
      </c>
      <c r="G19" s="29">
        <f t="shared" si="0"/>
        <v>0</v>
      </c>
    </row>
    <row r="20" spans="1:7" ht="22.5" x14ac:dyDescent="0.25">
      <c r="A20" s="58" t="s">
        <v>255</v>
      </c>
      <c r="B20" s="31" t="s">
        <v>524</v>
      </c>
      <c r="C20" s="31" t="s">
        <v>149</v>
      </c>
      <c r="D20" s="28">
        <v>3</v>
      </c>
      <c r="E20" s="44">
        <v>0.92</v>
      </c>
      <c r="F20" s="44">
        <v>1.0840350000000001</v>
      </c>
      <c r="G20" s="29">
        <f t="shared" si="0"/>
        <v>-0.16403500000000004</v>
      </c>
    </row>
    <row r="21" spans="1:7" ht="22.5" x14ac:dyDescent="0.25">
      <c r="A21" s="58" t="s">
        <v>255</v>
      </c>
      <c r="B21" s="31" t="s">
        <v>525</v>
      </c>
      <c r="C21" s="31" t="s">
        <v>150</v>
      </c>
      <c r="D21" s="28">
        <v>4</v>
      </c>
      <c r="E21" s="44">
        <v>0.35499999999999998</v>
      </c>
      <c r="F21" s="44">
        <v>0.20053599999999999</v>
      </c>
      <c r="G21" s="29">
        <f t="shared" si="0"/>
        <v>0.15446399999999999</v>
      </c>
    </row>
    <row r="22" spans="1:7" ht="22.5" x14ac:dyDescent="0.25">
      <c r="A22" s="58" t="s">
        <v>255</v>
      </c>
      <c r="B22" s="31" t="s">
        <v>526</v>
      </c>
      <c r="C22" s="31" t="s">
        <v>151</v>
      </c>
      <c r="D22" s="28">
        <v>5</v>
      </c>
      <c r="E22" s="44">
        <v>5.0000000000000001E-4</v>
      </c>
      <c r="F22" s="44">
        <v>0</v>
      </c>
      <c r="G22" s="29">
        <f t="shared" si="0"/>
        <v>5.0000000000000001E-4</v>
      </c>
    </row>
    <row r="23" spans="1:7" ht="22.5" x14ac:dyDescent="0.25">
      <c r="A23" s="58" t="s">
        <v>255</v>
      </c>
      <c r="B23" s="31" t="s">
        <v>527</v>
      </c>
      <c r="C23" s="31" t="s">
        <v>152</v>
      </c>
      <c r="D23" s="28">
        <v>3</v>
      </c>
      <c r="E23" s="44">
        <v>0.30419999999999997</v>
      </c>
      <c r="F23" s="44">
        <v>0.31260000000000004</v>
      </c>
      <c r="G23" s="29">
        <f t="shared" si="0"/>
        <v>-8.4000000000000741E-3</v>
      </c>
    </row>
    <row r="24" spans="1:7" ht="22.5" x14ac:dyDescent="0.25">
      <c r="A24" s="58" t="s">
        <v>255</v>
      </c>
      <c r="B24" s="31" t="s">
        <v>528</v>
      </c>
      <c r="C24" s="31" t="s">
        <v>153</v>
      </c>
      <c r="D24" s="28">
        <v>5</v>
      </c>
      <c r="E24" s="44">
        <v>0</v>
      </c>
      <c r="F24" s="44">
        <v>0</v>
      </c>
      <c r="G24" s="29">
        <f t="shared" si="0"/>
        <v>0</v>
      </c>
    </row>
    <row r="25" spans="1:7" ht="22.5" x14ac:dyDescent="0.25">
      <c r="A25" s="58" t="s">
        <v>255</v>
      </c>
      <c r="B25" s="31" t="s">
        <v>529</v>
      </c>
      <c r="C25" s="31" t="s">
        <v>154</v>
      </c>
      <c r="D25" s="28">
        <v>4</v>
      </c>
      <c r="E25" s="44">
        <v>0</v>
      </c>
      <c r="F25" s="44">
        <v>0</v>
      </c>
      <c r="G25" s="29">
        <f t="shared" si="0"/>
        <v>0</v>
      </c>
    </row>
    <row r="26" spans="1:7" ht="22.5" x14ac:dyDescent="0.25">
      <c r="A26" s="58" t="s">
        <v>255</v>
      </c>
      <c r="B26" s="31" t="s">
        <v>530</v>
      </c>
      <c r="C26" s="31" t="s">
        <v>155</v>
      </c>
      <c r="D26" s="28">
        <v>5</v>
      </c>
      <c r="E26" s="44">
        <v>0</v>
      </c>
      <c r="F26" s="44">
        <v>0</v>
      </c>
      <c r="G26" s="29">
        <f t="shared" si="0"/>
        <v>0</v>
      </c>
    </row>
    <row r="27" spans="1:7" ht="22.5" x14ac:dyDescent="0.25">
      <c r="A27" s="58" t="s">
        <v>255</v>
      </c>
      <c r="B27" s="31" t="s">
        <v>531</v>
      </c>
      <c r="C27" s="31" t="s">
        <v>155</v>
      </c>
      <c r="D27" s="28">
        <v>4</v>
      </c>
      <c r="E27" s="44">
        <v>0</v>
      </c>
      <c r="F27" s="44">
        <v>0</v>
      </c>
      <c r="G27" s="29">
        <f t="shared" si="0"/>
        <v>0</v>
      </c>
    </row>
    <row r="28" spans="1:7" ht="45" x14ac:dyDescent="0.25">
      <c r="A28" s="58" t="s">
        <v>255</v>
      </c>
      <c r="B28" s="31" t="s">
        <v>532</v>
      </c>
      <c r="C28" s="31" t="s">
        <v>156</v>
      </c>
      <c r="D28" s="28">
        <v>5</v>
      </c>
      <c r="E28" s="44">
        <v>1E-4</v>
      </c>
      <c r="F28" s="44">
        <v>1.5999999999999999E-5</v>
      </c>
      <c r="G28" s="29">
        <f t="shared" si="0"/>
        <v>8.4000000000000009E-5</v>
      </c>
    </row>
    <row r="29" spans="1:7" ht="22.5" x14ac:dyDescent="0.25">
      <c r="A29" s="58" t="s">
        <v>255</v>
      </c>
      <c r="B29" s="31" t="s">
        <v>533</v>
      </c>
      <c r="C29" s="31" t="s">
        <v>157</v>
      </c>
      <c r="D29" s="28">
        <v>4</v>
      </c>
      <c r="E29" s="44">
        <v>7.4999999999999997E-2</v>
      </c>
      <c r="F29" s="44">
        <v>3.8963999999999999E-2</v>
      </c>
      <c r="G29" s="29">
        <f t="shared" si="0"/>
        <v>3.6035999999999999E-2</v>
      </c>
    </row>
    <row r="30" spans="1:7" ht="22.5" x14ac:dyDescent="0.25">
      <c r="A30" s="27" t="s">
        <v>255</v>
      </c>
      <c r="B30" s="31" t="s">
        <v>534</v>
      </c>
      <c r="C30" s="31" t="s">
        <v>158</v>
      </c>
      <c r="D30" s="28">
        <v>5</v>
      </c>
      <c r="E30" s="44">
        <v>1.6E-2</v>
      </c>
      <c r="F30" s="44">
        <v>1.495E-2</v>
      </c>
      <c r="G30" s="29">
        <f t="shared" si="0"/>
        <v>1.0500000000000006E-3</v>
      </c>
    </row>
    <row r="31" spans="1:7" ht="22.5" x14ac:dyDescent="0.25">
      <c r="A31" s="27" t="s">
        <v>255</v>
      </c>
      <c r="B31" s="31" t="s">
        <v>535</v>
      </c>
      <c r="C31" s="31" t="s">
        <v>159</v>
      </c>
      <c r="D31" s="28">
        <v>5</v>
      </c>
      <c r="E31" s="44">
        <v>8.0000000000000004E-4</v>
      </c>
      <c r="F31" s="44">
        <v>0</v>
      </c>
      <c r="G31" s="29">
        <f t="shared" si="0"/>
        <v>8.0000000000000004E-4</v>
      </c>
    </row>
    <row r="32" spans="1:7" ht="22.5" x14ac:dyDescent="0.25">
      <c r="A32" s="58" t="s">
        <v>255</v>
      </c>
      <c r="B32" s="31" t="s">
        <v>536</v>
      </c>
      <c r="C32" s="31" t="s">
        <v>160</v>
      </c>
      <c r="D32" s="28">
        <v>5</v>
      </c>
      <c r="E32" s="44">
        <v>0</v>
      </c>
      <c r="F32" s="44">
        <v>0</v>
      </c>
      <c r="G32" s="29">
        <f t="shared" si="0"/>
        <v>0</v>
      </c>
    </row>
    <row r="33" spans="1:11" ht="22.5" x14ac:dyDescent="0.25">
      <c r="A33" s="58" t="s">
        <v>846</v>
      </c>
      <c r="B33" s="31" t="s">
        <v>537</v>
      </c>
      <c r="C33" s="31" t="s">
        <v>219</v>
      </c>
      <c r="D33" s="28">
        <v>6</v>
      </c>
      <c r="E33" s="44">
        <v>4.7999999999999996E-3</v>
      </c>
      <c r="F33" s="44">
        <v>7.1830000000000001E-3</v>
      </c>
      <c r="G33" s="29">
        <f t="shared" si="0"/>
        <v>-2.3830000000000006E-3</v>
      </c>
    </row>
    <row r="34" spans="1:11" ht="22.5" x14ac:dyDescent="0.25">
      <c r="A34" s="27" t="s">
        <v>846</v>
      </c>
      <c r="B34" s="31" t="s">
        <v>538</v>
      </c>
      <c r="C34" s="31" t="s">
        <v>221</v>
      </c>
      <c r="D34" s="28">
        <v>6</v>
      </c>
      <c r="E34" s="44">
        <v>3.5999999999999999E-3</v>
      </c>
      <c r="F34" s="44">
        <v>4.8010000000000006E-3</v>
      </c>
      <c r="G34" s="29">
        <f t="shared" si="0"/>
        <v>-1.2010000000000007E-3</v>
      </c>
    </row>
    <row r="35" spans="1:11" ht="22.5" x14ac:dyDescent="0.25">
      <c r="A35" s="27" t="s">
        <v>255</v>
      </c>
      <c r="B35" s="31" t="s">
        <v>539</v>
      </c>
      <c r="C35" s="31" t="s">
        <v>163</v>
      </c>
      <c r="D35" s="28">
        <v>5</v>
      </c>
      <c r="E35" s="44">
        <v>0</v>
      </c>
      <c r="F35" s="44">
        <v>0</v>
      </c>
      <c r="G35" s="29">
        <f t="shared" si="0"/>
        <v>0</v>
      </c>
    </row>
    <row r="36" spans="1:11" x14ac:dyDescent="0.25">
      <c r="A36" s="27" t="s">
        <v>255</v>
      </c>
      <c r="B36" s="31" t="s">
        <v>827</v>
      </c>
      <c r="C36" s="31" t="s">
        <v>32</v>
      </c>
      <c r="D36" s="28">
        <v>8</v>
      </c>
      <c r="E36" s="44">
        <v>0.17438700000000001</v>
      </c>
      <c r="F36" s="44">
        <v>0.17438700000000001</v>
      </c>
      <c r="G36" s="29">
        <f t="shared" si="0"/>
        <v>0</v>
      </c>
    </row>
    <row r="37" spans="1:11" ht="22.5" x14ac:dyDescent="0.25">
      <c r="A37" s="27" t="s">
        <v>255</v>
      </c>
      <c r="B37" s="31" t="s">
        <v>540</v>
      </c>
      <c r="C37" s="31" t="s">
        <v>478</v>
      </c>
      <c r="D37" s="28">
        <v>5</v>
      </c>
      <c r="E37" s="44">
        <v>0</v>
      </c>
      <c r="F37" s="44">
        <v>1.4199999999999998E-4</v>
      </c>
      <c r="G37" s="29">
        <f t="shared" si="0"/>
        <v>-1.4199999999999998E-4</v>
      </c>
    </row>
    <row r="38" spans="1:11" x14ac:dyDescent="0.25">
      <c r="A38" s="27" t="s">
        <v>256</v>
      </c>
      <c r="B38" s="23" t="s">
        <v>541</v>
      </c>
      <c r="C38" s="23" t="s">
        <v>673</v>
      </c>
      <c r="D38" s="28">
        <v>2</v>
      </c>
      <c r="E38" s="44">
        <v>2.4</v>
      </c>
      <c r="F38" s="44">
        <v>2.0620250000000002</v>
      </c>
      <c r="G38" s="29">
        <f t="shared" si="0"/>
        <v>0.33797499999999969</v>
      </c>
    </row>
    <row r="39" spans="1:11" ht="22.5" x14ac:dyDescent="0.25">
      <c r="A39" s="27" t="s">
        <v>256</v>
      </c>
      <c r="B39" s="23" t="s">
        <v>542</v>
      </c>
      <c r="C39" s="23" t="s">
        <v>674</v>
      </c>
      <c r="D39" s="28">
        <v>2</v>
      </c>
      <c r="E39" s="44">
        <v>34.9</v>
      </c>
      <c r="F39" s="44">
        <v>32.845852999999998</v>
      </c>
      <c r="G39" s="29">
        <f t="shared" si="0"/>
        <v>2.0541470000000004</v>
      </c>
    </row>
    <row r="40" spans="1:11" ht="22.5" x14ac:dyDescent="0.25">
      <c r="A40" s="27" t="s">
        <v>256</v>
      </c>
      <c r="B40" s="23" t="s">
        <v>543</v>
      </c>
      <c r="C40" s="23" t="s">
        <v>675</v>
      </c>
      <c r="D40" s="28">
        <v>4</v>
      </c>
      <c r="E40" s="44">
        <v>0.2</v>
      </c>
      <c r="F40" s="44">
        <v>9.894E-2</v>
      </c>
      <c r="G40" s="29">
        <f t="shared" si="0"/>
        <v>0.10106000000000001</v>
      </c>
    </row>
    <row r="41" spans="1:11" x14ac:dyDescent="0.25">
      <c r="A41" s="27" t="s">
        <v>256</v>
      </c>
      <c r="B41" s="23" t="s">
        <v>544</v>
      </c>
      <c r="C41" s="23" t="s">
        <v>164</v>
      </c>
      <c r="D41" s="28">
        <v>4</v>
      </c>
      <c r="E41" s="44">
        <v>2.3999999999999998E-3</v>
      </c>
      <c r="F41" s="44">
        <v>1.088E-3</v>
      </c>
      <c r="G41" s="29">
        <f t="shared" si="0"/>
        <v>1.3119999999999998E-3</v>
      </c>
    </row>
    <row r="42" spans="1:11" ht="22.5" x14ac:dyDescent="0.25">
      <c r="A42" s="27" t="s">
        <v>256</v>
      </c>
      <c r="B42" s="23" t="s">
        <v>545</v>
      </c>
      <c r="C42" s="23" t="s">
        <v>165</v>
      </c>
      <c r="D42" s="28">
        <v>5</v>
      </c>
      <c r="E42" s="44">
        <v>0</v>
      </c>
      <c r="F42" s="44">
        <v>0</v>
      </c>
      <c r="G42" s="29">
        <f t="shared" si="0"/>
        <v>0</v>
      </c>
      <c r="J42" s="30"/>
      <c r="K42" s="30"/>
    </row>
    <row r="43" spans="1:11" ht="22.5" x14ac:dyDescent="0.25">
      <c r="A43" s="27" t="s">
        <v>256</v>
      </c>
      <c r="B43" s="23" t="s">
        <v>546</v>
      </c>
      <c r="C43" s="23" t="s">
        <v>165</v>
      </c>
      <c r="D43" s="28">
        <v>5</v>
      </c>
      <c r="E43" s="44">
        <v>0</v>
      </c>
      <c r="F43" s="44">
        <v>0</v>
      </c>
      <c r="G43" s="29">
        <f t="shared" si="0"/>
        <v>0</v>
      </c>
      <c r="J43" s="30"/>
      <c r="K43" s="30"/>
    </row>
    <row r="44" spans="1:11" ht="33.75" x14ac:dyDescent="0.25">
      <c r="A44" s="27" t="s">
        <v>256</v>
      </c>
      <c r="B44" s="23" t="s">
        <v>547</v>
      </c>
      <c r="C44" s="23" t="s">
        <v>166</v>
      </c>
      <c r="D44" s="28">
        <v>5</v>
      </c>
      <c r="E44" s="44">
        <v>2.5000000000000001E-2</v>
      </c>
      <c r="F44" s="44">
        <v>2.5309000000000002E-2</v>
      </c>
      <c r="G44" s="29">
        <f t="shared" si="0"/>
        <v>-3.0900000000000025E-4</v>
      </c>
      <c r="J44" s="30"/>
      <c r="K44" s="30"/>
    </row>
    <row r="45" spans="1:11" x14ac:dyDescent="0.25">
      <c r="A45" s="27" t="s">
        <v>256</v>
      </c>
      <c r="B45" s="23" t="s">
        <v>548</v>
      </c>
      <c r="C45" s="23" t="s">
        <v>167</v>
      </c>
      <c r="D45" s="28">
        <v>5</v>
      </c>
      <c r="E45" s="44">
        <v>6.0700000000000004E-2</v>
      </c>
      <c r="F45" s="44">
        <v>1.7507999999999999E-2</v>
      </c>
      <c r="G45" s="29">
        <f t="shared" si="0"/>
        <v>4.3192000000000008E-2</v>
      </c>
      <c r="J45" s="30"/>
      <c r="K45" s="30"/>
    </row>
    <row r="46" spans="1:11" x14ac:dyDescent="0.25">
      <c r="A46" s="27" t="s">
        <v>256</v>
      </c>
      <c r="B46" s="23" t="s">
        <v>549</v>
      </c>
      <c r="C46" s="23" t="s">
        <v>168</v>
      </c>
      <c r="D46" s="28">
        <v>2</v>
      </c>
      <c r="E46" s="44">
        <v>8.6999999999999993</v>
      </c>
      <c r="F46" s="44">
        <v>5.9706540000000006</v>
      </c>
      <c r="G46" s="29">
        <f t="shared" si="0"/>
        <v>2.7293459999999987</v>
      </c>
      <c r="J46" s="30"/>
      <c r="K46" s="30"/>
    </row>
    <row r="47" spans="1:11" ht="22.5" x14ac:dyDescent="0.25">
      <c r="A47" s="27" t="s">
        <v>256</v>
      </c>
      <c r="B47" s="23" t="s">
        <v>550</v>
      </c>
      <c r="C47" s="23" t="s">
        <v>169</v>
      </c>
      <c r="D47" s="28">
        <v>5</v>
      </c>
      <c r="E47" s="44">
        <v>6.6E-3</v>
      </c>
      <c r="F47" s="44">
        <v>1.4776999999999998E-2</v>
      </c>
      <c r="G47" s="29">
        <f t="shared" si="0"/>
        <v>-8.1769999999999985E-3</v>
      </c>
      <c r="J47" s="30"/>
      <c r="K47" s="30"/>
    </row>
    <row r="48" spans="1:11" x14ac:dyDescent="0.25">
      <c r="A48" s="27" t="s">
        <v>256</v>
      </c>
      <c r="B48" s="23" t="s">
        <v>551</v>
      </c>
      <c r="C48" s="23" t="s">
        <v>170</v>
      </c>
      <c r="D48" s="28">
        <v>5</v>
      </c>
      <c r="E48" s="44">
        <v>1.2E-2</v>
      </c>
      <c r="F48" s="44">
        <v>1.222E-2</v>
      </c>
      <c r="G48" s="29">
        <f t="shared" si="0"/>
        <v>-2.1999999999999971E-4</v>
      </c>
      <c r="J48" s="30"/>
      <c r="K48" s="30"/>
    </row>
    <row r="49" spans="1:11" x14ac:dyDescent="0.25">
      <c r="A49" s="27" t="s">
        <v>256</v>
      </c>
      <c r="B49" s="23" t="s">
        <v>826</v>
      </c>
      <c r="C49" s="23" t="s">
        <v>807</v>
      </c>
      <c r="D49" s="28"/>
      <c r="E49" s="44">
        <v>0</v>
      </c>
      <c r="F49" s="44">
        <v>0</v>
      </c>
      <c r="G49" s="29">
        <f t="shared" si="0"/>
        <v>0</v>
      </c>
      <c r="J49" s="30"/>
      <c r="K49" s="30"/>
    </row>
    <row r="50" spans="1:11" x14ac:dyDescent="0.25">
      <c r="A50" s="27" t="s">
        <v>256</v>
      </c>
      <c r="B50" s="23" t="s">
        <v>552</v>
      </c>
      <c r="C50" s="23" t="s">
        <v>171</v>
      </c>
      <c r="D50" s="28">
        <v>5</v>
      </c>
      <c r="E50" s="44">
        <v>0</v>
      </c>
      <c r="F50" s="44">
        <v>0</v>
      </c>
      <c r="G50" s="29">
        <f t="shared" si="0"/>
        <v>0</v>
      </c>
      <c r="J50" s="30"/>
      <c r="K50" s="30"/>
    </row>
    <row r="51" spans="1:11" ht="22.5" x14ac:dyDescent="0.25">
      <c r="A51" s="27" t="s">
        <v>256</v>
      </c>
      <c r="B51" s="23" t="s">
        <v>553</v>
      </c>
      <c r="C51" s="23" t="s">
        <v>172</v>
      </c>
      <c r="D51" s="28">
        <v>4</v>
      </c>
      <c r="E51" s="44">
        <v>0.65</v>
      </c>
      <c r="F51" s="44">
        <v>0.90814600000000001</v>
      </c>
      <c r="G51" s="29">
        <f t="shared" si="0"/>
        <v>-0.25814599999999999</v>
      </c>
      <c r="J51" s="30"/>
      <c r="K51" s="30"/>
    </row>
    <row r="52" spans="1:11" ht="22.5" x14ac:dyDescent="0.25">
      <c r="A52" s="27" t="s">
        <v>256</v>
      </c>
      <c r="B52" s="23" t="s">
        <v>554</v>
      </c>
      <c r="C52" s="23" t="s">
        <v>172</v>
      </c>
      <c r="D52" s="28">
        <v>4</v>
      </c>
      <c r="E52" s="44">
        <v>0.3</v>
      </c>
      <c r="F52" s="44">
        <v>0.32324799999999998</v>
      </c>
      <c r="G52" s="29">
        <f t="shared" si="0"/>
        <v>-2.3247999999999991E-2</v>
      </c>
      <c r="J52" s="30"/>
      <c r="K52" s="30"/>
    </row>
    <row r="53" spans="1:11" ht="22.5" x14ac:dyDescent="0.25">
      <c r="A53" s="27" t="s">
        <v>256</v>
      </c>
      <c r="B53" s="23" t="s">
        <v>555</v>
      </c>
      <c r="C53" s="23" t="s">
        <v>173</v>
      </c>
      <c r="D53" s="28">
        <v>4</v>
      </c>
      <c r="E53" s="44">
        <v>0.1225</v>
      </c>
      <c r="F53" s="44">
        <v>0.10613400000000001</v>
      </c>
      <c r="G53" s="29">
        <f t="shared" si="0"/>
        <v>1.6365999999999992E-2</v>
      </c>
      <c r="J53" s="30"/>
      <c r="K53" s="30"/>
    </row>
    <row r="54" spans="1:11" x14ac:dyDescent="0.25">
      <c r="A54" s="27" t="s">
        <v>256</v>
      </c>
      <c r="B54" s="23" t="s">
        <v>689</v>
      </c>
      <c r="C54" s="23" t="s">
        <v>684</v>
      </c>
      <c r="D54" s="28">
        <v>8</v>
      </c>
      <c r="E54" s="44">
        <v>0</v>
      </c>
      <c r="F54" s="44">
        <v>0</v>
      </c>
      <c r="G54" s="29">
        <f t="shared" si="0"/>
        <v>0</v>
      </c>
      <c r="J54" s="30"/>
      <c r="K54" s="30"/>
    </row>
    <row r="55" spans="1:11" ht="22.5" x14ac:dyDescent="0.25">
      <c r="A55" s="27" t="s">
        <v>256</v>
      </c>
      <c r="B55" s="23" t="s">
        <v>556</v>
      </c>
      <c r="C55" s="23" t="s">
        <v>485</v>
      </c>
      <c r="D55" s="28">
        <v>5</v>
      </c>
      <c r="E55" s="44">
        <v>0</v>
      </c>
      <c r="F55" s="44">
        <v>0</v>
      </c>
      <c r="G55" s="29">
        <f t="shared" si="0"/>
        <v>0</v>
      </c>
      <c r="J55" s="30"/>
      <c r="K55" s="30"/>
    </row>
    <row r="56" spans="1:11" ht="22.5" x14ac:dyDescent="0.25">
      <c r="A56" s="27" t="s">
        <v>256</v>
      </c>
      <c r="B56" s="23" t="s">
        <v>557</v>
      </c>
      <c r="C56" s="23" t="s">
        <v>174</v>
      </c>
      <c r="D56" s="28">
        <v>5</v>
      </c>
      <c r="E56" s="44">
        <v>0.01</v>
      </c>
      <c r="F56" s="44">
        <v>1.0900999999999999E-2</v>
      </c>
      <c r="G56" s="29">
        <f t="shared" si="0"/>
        <v>-9.0099999999999902E-4</v>
      </c>
      <c r="J56" s="30"/>
      <c r="K56" s="30"/>
    </row>
    <row r="57" spans="1:11" x14ac:dyDescent="0.25">
      <c r="A57" s="27" t="s">
        <v>256</v>
      </c>
      <c r="B57" s="23" t="s">
        <v>558</v>
      </c>
      <c r="C57" s="23" t="s">
        <v>175</v>
      </c>
      <c r="D57" s="28">
        <v>4</v>
      </c>
      <c r="E57" s="44">
        <v>9.5500000000000002E-2</v>
      </c>
      <c r="F57" s="44">
        <v>7.1760000000000004E-2</v>
      </c>
      <c r="G57" s="29">
        <f t="shared" si="0"/>
        <v>2.3739999999999997E-2</v>
      </c>
      <c r="J57" s="30"/>
      <c r="K57" s="30"/>
    </row>
    <row r="58" spans="1:11" ht="22.5" x14ac:dyDescent="0.25">
      <c r="A58" s="27" t="s">
        <v>256</v>
      </c>
      <c r="B58" s="23" t="s">
        <v>559</v>
      </c>
      <c r="C58" s="23" t="s">
        <v>176</v>
      </c>
      <c r="D58" s="28">
        <v>8</v>
      </c>
      <c r="E58" s="44">
        <v>8.0000000000000002E-3</v>
      </c>
      <c r="F58" s="44">
        <v>6.6660000000000001E-3</v>
      </c>
      <c r="G58" s="29">
        <f t="shared" si="0"/>
        <v>1.3340000000000001E-3</v>
      </c>
      <c r="J58" s="30"/>
      <c r="K58" s="30"/>
    </row>
    <row r="59" spans="1:11" x14ac:dyDescent="0.25">
      <c r="A59" s="27" t="s">
        <v>256</v>
      </c>
      <c r="B59" s="23" t="s">
        <v>560</v>
      </c>
      <c r="C59" s="23" t="s">
        <v>177</v>
      </c>
      <c r="D59" s="28">
        <v>8</v>
      </c>
      <c r="E59" s="44">
        <v>2.8999999999999998E-3</v>
      </c>
      <c r="F59" s="44">
        <v>3.058E-3</v>
      </c>
      <c r="G59" s="29">
        <f t="shared" si="0"/>
        <v>-1.5800000000000015E-4</v>
      </c>
      <c r="J59" s="30"/>
      <c r="K59" s="30"/>
    </row>
    <row r="60" spans="1:11" x14ac:dyDescent="0.25">
      <c r="A60" s="27" t="s">
        <v>256</v>
      </c>
      <c r="B60" s="23" t="s">
        <v>561</v>
      </c>
      <c r="C60" s="23" t="s">
        <v>177</v>
      </c>
      <c r="D60" s="28">
        <v>8</v>
      </c>
      <c r="E60" s="44">
        <v>6.0000000000000001E-3</v>
      </c>
      <c r="F60" s="44">
        <v>5.8510000000000003E-3</v>
      </c>
      <c r="G60" s="29">
        <f t="shared" si="0"/>
        <v>1.4899999999999983E-4</v>
      </c>
      <c r="J60" s="30"/>
      <c r="K60" s="30"/>
    </row>
    <row r="61" spans="1:11" x14ac:dyDescent="0.25">
      <c r="A61" s="27" t="s">
        <v>256</v>
      </c>
      <c r="B61" s="23" t="s">
        <v>562</v>
      </c>
      <c r="C61" s="23" t="s">
        <v>178</v>
      </c>
      <c r="D61" s="28">
        <v>8</v>
      </c>
      <c r="E61" s="44">
        <v>6.0000000000000001E-3</v>
      </c>
      <c r="F61" s="44">
        <v>7.2290000000000002E-3</v>
      </c>
      <c r="G61" s="29">
        <f t="shared" si="0"/>
        <v>-1.2290000000000001E-3</v>
      </c>
      <c r="J61" s="30"/>
      <c r="K61" s="30"/>
    </row>
    <row r="62" spans="1:11" x14ac:dyDescent="0.25">
      <c r="A62" s="27" t="s">
        <v>256</v>
      </c>
      <c r="B62" s="23" t="s">
        <v>563</v>
      </c>
      <c r="C62" s="23" t="s">
        <v>179</v>
      </c>
      <c r="D62" s="28">
        <v>8</v>
      </c>
      <c r="E62" s="44">
        <v>6.6E-4</v>
      </c>
      <c r="F62" s="44">
        <v>1.0609999999999999E-3</v>
      </c>
      <c r="G62" s="29">
        <f t="shared" si="0"/>
        <v>-4.0099999999999988E-4</v>
      </c>
      <c r="J62" s="30"/>
      <c r="K62" s="30"/>
    </row>
    <row r="63" spans="1:11" x14ac:dyDescent="0.25">
      <c r="A63" s="27" t="s">
        <v>256</v>
      </c>
      <c r="B63" s="23" t="s">
        <v>564</v>
      </c>
      <c r="C63" s="23" t="s">
        <v>180</v>
      </c>
      <c r="D63" s="28">
        <v>8</v>
      </c>
      <c r="E63" s="44">
        <v>3.5999999999999999E-3</v>
      </c>
      <c r="F63" s="44">
        <v>4.28E-3</v>
      </c>
      <c r="G63" s="29">
        <f t="shared" si="0"/>
        <v>-6.8000000000000005E-4</v>
      </c>
      <c r="J63" s="30"/>
      <c r="K63" s="30"/>
    </row>
    <row r="64" spans="1:11" x14ac:dyDescent="0.25">
      <c r="A64" s="27" t="s">
        <v>256</v>
      </c>
      <c r="B64" s="23" t="s">
        <v>565</v>
      </c>
      <c r="C64" s="23" t="s">
        <v>181</v>
      </c>
      <c r="D64" s="28">
        <v>8</v>
      </c>
      <c r="E64" s="44">
        <v>1.6000000000000001E-3</v>
      </c>
      <c r="F64" s="44">
        <v>1.8400000000000001E-3</v>
      </c>
      <c r="G64" s="29">
        <f t="shared" si="0"/>
        <v>-2.3999999999999998E-4</v>
      </c>
      <c r="J64" s="30"/>
      <c r="K64" s="30"/>
    </row>
    <row r="65" spans="1:11" x14ac:dyDescent="0.25">
      <c r="A65" s="27" t="s">
        <v>256</v>
      </c>
      <c r="B65" s="23" t="s">
        <v>566</v>
      </c>
      <c r="C65" s="23" t="s">
        <v>181</v>
      </c>
      <c r="D65" s="28">
        <v>8</v>
      </c>
      <c r="E65" s="44">
        <v>1.5E-3</v>
      </c>
      <c r="F65" s="44">
        <v>1.4519999999999999E-3</v>
      </c>
      <c r="G65" s="29">
        <f t="shared" si="0"/>
        <v>4.8000000000000083E-5</v>
      </c>
      <c r="J65" s="30"/>
      <c r="K65" s="30"/>
    </row>
    <row r="66" spans="1:11" x14ac:dyDescent="0.25">
      <c r="A66" s="27" t="s">
        <v>256</v>
      </c>
      <c r="B66" s="23" t="s">
        <v>567</v>
      </c>
      <c r="C66" s="23" t="s">
        <v>181</v>
      </c>
      <c r="D66" s="28">
        <v>8</v>
      </c>
      <c r="E66" s="44">
        <v>5.5999999999999999E-3</v>
      </c>
      <c r="F66" s="44">
        <v>3.2200000000000002E-3</v>
      </c>
      <c r="G66" s="29">
        <f t="shared" si="0"/>
        <v>2.3799999999999997E-3</v>
      </c>
      <c r="J66" s="30"/>
      <c r="K66" s="30"/>
    </row>
    <row r="67" spans="1:11" x14ac:dyDescent="0.25">
      <c r="A67" s="27" t="s">
        <v>256</v>
      </c>
      <c r="B67" s="23" t="s">
        <v>568</v>
      </c>
      <c r="C67" s="23" t="s">
        <v>180</v>
      </c>
      <c r="D67" s="28">
        <v>8</v>
      </c>
      <c r="E67" s="44">
        <v>1.8E-3</v>
      </c>
      <c r="F67" s="44">
        <v>2.709E-3</v>
      </c>
      <c r="G67" s="29">
        <f t="shared" si="0"/>
        <v>-9.0900000000000009E-4</v>
      </c>
      <c r="J67" s="30"/>
      <c r="K67" s="30"/>
    </row>
    <row r="68" spans="1:11" x14ac:dyDescent="0.25">
      <c r="A68" s="27" t="s">
        <v>256</v>
      </c>
      <c r="B68" s="23" t="s">
        <v>569</v>
      </c>
      <c r="C68" s="23" t="s">
        <v>180</v>
      </c>
      <c r="D68" s="28">
        <v>8</v>
      </c>
      <c r="E68" s="44">
        <v>3.5999999999999999E-3</v>
      </c>
      <c r="F68" s="44">
        <v>2.9159999999999998E-3</v>
      </c>
      <c r="G68" s="29">
        <f t="shared" ref="G68:G105" si="1">E68-F68</f>
        <v>6.8400000000000015E-4</v>
      </c>
      <c r="J68" s="30"/>
      <c r="K68" s="30"/>
    </row>
    <row r="69" spans="1:11" x14ac:dyDescent="0.25">
      <c r="A69" s="27" t="s">
        <v>256</v>
      </c>
      <c r="B69" s="23" t="s">
        <v>570</v>
      </c>
      <c r="C69" s="23" t="s">
        <v>181</v>
      </c>
      <c r="D69" s="28">
        <v>8</v>
      </c>
      <c r="E69" s="44">
        <v>3.5000000000000001E-3</v>
      </c>
      <c r="F69" s="44">
        <v>2.7160000000000001E-3</v>
      </c>
      <c r="G69" s="29">
        <f t="shared" si="1"/>
        <v>7.8399999999999997E-4</v>
      </c>
      <c r="J69" s="30"/>
      <c r="K69" s="30"/>
    </row>
    <row r="70" spans="1:11" x14ac:dyDescent="0.25">
      <c r="A70" s="27" t="s">
        <v>256</v>
      </c>
      <c r="B70" s="23" t="s">
        <v>571</v>
      </c>
      <c r="C70" s="23" t="s">
        <v>180</v>
      </c>
      <c r="D70" s="28">
        <v>8</v>
      </c>
      <c r="E70" s="44">
        <v>3.0000000000000001E-3</v>
      </c>
      <c r="F70" s="44">
        <v>4.2680000000000001E-3</v>
      </c>
      <c r="G70" s="29">
        <f t="shared" si="1"/>
        <v>-1.268E-3</v>
      </c>
    </row>
    <row r="71" spans="1:11" x14ac:dyDescent="0.25">
      <c r="A71" s="27" t="s">
        <v>256</v>
      </c>
      <c r="B71" s="23" t="s">
        <v>572</v>
      </c>
      <c r="C71" s="23" t="s">
        <v>178</v>
      </c>
      <c r="D71" s="28">
        <v>8</v>
      </c>
      <c r="E71" s="44">
        <v>4.0000000000000001E-3</v>
      </c>
      <c r="F71" s="44">
        <v>3.7799999999999999E-3</v>
      </c>
      <c r="G71" s="29">
        <f t="shared" si="1"/>
        <v>2.2000000000000014E-4</v>
      </c>
    </row>
    <row r="72" spans="1:11" x14ac:dyDescent="0.25">
      <c r="A72" s="27" t="s">
        <v>846</v>
      </c>
      <c r="B72" s="23" t="s">
        <v>573</v>
      </c>
      <c r="C72" s="23" t="s">
        <v>254</v>
      </c>
      <c r="D72" s="28">
        <v>6</v>
      </c>
      <c r="E72" s="44">
        <v>0</v>
      </c>
      <c r="F72" s="44">
        <v>4.2320000000000005E-3</v>
      </c>
      <c r="G72" s="29">
        <f t="shared" si="1"/>
        <v>-4.2320000000000005E-3</v>
      </c>
    </row>
    <row r="73" spans="1:11" x14ac:dyDescent="0.25">
      <c r="A73" s="27" t="s">
        <v>256</v>
      </c>
      <c r="B73" s="23" t="s">
        <v>574</v>
      </c>
      <c r="C73" s="23" t="s">
        <v>183</v>
      </c>
      <c r="D73" s="28">
        <v>5</v>
      </c>
      <c r="E73" s="44">
        <v>0</v>
      </c>
      <c r="F73" s="44">
        <v>0</v>
      </c>
      <c r="G73" s="29">
        <f t="shared" si="1"/>
        <v>0</v>
      </c>
    </row>
    <row r="74" spans="1:11" x14ac:dyDescent="0.25">
      <c r="A74" s="27" t="s">
        <v>256</v>
      </c>
      <c r="B74" s="23" t="s">
        <v>575</v>
      </c>
      <c r="C74" s="23" t="s">
        <v>184</v>
      </c>
      <c r="D74" s="28">
        <v>4</v>
      </c>
      <c r="E74" s="44">
        <v>0.15</v>
      </c>
      <c r="F74" s="44">
        <v>9.4660999999999995E-2</v>
      </c>
      <c r="G74" s="29">
        <f t="shared" si="1"/>
        <v>5.5338999999999999E-2</v>
      </c>
    </row>
    <row r="75" spans="1:11" x14ac:dyDescent="0.25">
      <c r="A75" s="27" t="s">
        <v>256</v>
      </c>
      <c r="B75" s="23" t="s">
        <v>576</v>
      </c>
      <c r="C75" s="23" t="s">
        <v>185</v>
      </c>
      <c r="D75" s="28">
        <v>8</v>
      </c>
      <c r="E75" s="44">
        <v>2.1000000000000003E-3</v>
      </c>
      <c r="F75" s="44">
        <v>2.875E-3</v>
      </c>
      <c r="G75" s="29">
        <f t="shared" si="1"/>
        <v>-7.7499999999999965E-4</v>
      </c>
    </row>
    <row r="76" spans="1:11" x14ac:dyDescent="0.25">
      <c r="A76" s="27" t="s">
        <v>256</v>
      </c>
      <c r="B76" s="23" t="s">
        <v>577</v>
      </c>
      <c r="C76" s="23" t="s">
        <v>185</v>
      </c>
      <c r="D76" s="28">
        <v>8</v>
      </c>
      <c r="E76" s="44">
        <v>2.1000000000000003E-3</v>
      </c>
      <c r="F76" s="44">
        <v>2.4680000000000001E-3</v>
      </c>
      <c r="G76" s="29">
        <f t="shared" si="1"/>
        <v>-3.6799999999999984E-4</v>
      </c>
    </row>
    <row r="77" spans="1:11" x14ac:dyDescent="0.25">
      <c r="A77" s="27" t="s">
        <v>256</v>
      </c>
      <c r="B77" s="23" t="s">
        <v>578</v>
      </c>
      <c r="C77" s="23" t="s">
        <v>185</v>
      </c>
      <c r="D77" s="28">
        <v>8</v>
      </c>
      <c r="E77" s="44">
        <v>2E-3</v>
      </c>
      <c r="F77" s="44">
        <v>2.408E-3</v>
      </c>
      <c r="G77" s="29">
        <f t="shared" si="1"/>
        <v>-4.0799999999999994E-4</v>
      </c>
    </row>
    <row r="78" spans="1:11" x14ac:dyDescent="0.25">
      <c r="A78" s="27" t="s">
        <v>256</v>
      </c>
      <c r="B78" s="23" t="s">
        <v>579</v>
      </c>
      <c r="C78" s="23" t="s">
        <v>186</v>
      </c>
      <c r="D78" s="28">
        <v>8</v>
      </c>
      <c r="E78" s="44">
        <v>2E-3</v>
      </c>
      <c r="F78" s="44">
        <v>1.9370000000000001E-3</v>
      </c>
      <c r="G78" s="29">
        <f t="shared" si="1"/>
        <v>6.2999999999999905E-5</v>
      </c>
    </row>
    <row r="79" spans="1:11" ht="22.5" x14ac:dyDescent="0.25">
      <c r="A79" s="27" t="s">
        <v>256</v>
      </c>
      <c r="B79" s="23" t="s">
        <v>580</v>
      </c>
      <c r="C79" s="23" t="s">
        <v>187</v>
      </c>
      <c r="D79" s="28">
        <v>5</v>
      </c>
      <c r="E79" s="44">
        <v>5.0000000000000001E-3</v>
      </c>
      <c r="F79" s="44">
        <v>0</v>
      </c>
      <c r="G79" s="29">
        <f t="shared" si="1"/>
        <v>5.0000000000000001E-3</v>
      </c>
    </row>
    <row r="80" spans="1:11" x14ac:dyDescent="0.25">
      <c r="A80" s="27" t="s">
        <v>256</v>
      </c>
      <c r="B80" s="23" t="s">
        <v>581</v>
      </c>
      <c r="C80" s="23" t="s">
        <v>180</v>
      </c>
      <c r="D80" s="28">
        <v>8</v>
      </c>
      <c r="E80" s="44">
        <v>0</v>
      </c>
      <c r="F80" s="44">
        <v>2.166E-3</v>
      </c>
      <c r="G80" s="29">
        <f t="shared" si="1"/>
        <v>-2.166E-3</v>
      </c>
    </row>
    <row r="81" spans="1:7" x14ac:dyDescent="0.25">
      <c r="A81" s="27" t="s">
        <v>256</v>
      </c>
      <c r="B81" s="23" t="s">
        <v>582</v>
      </c>
      <c r="C81" s="23" t="s">
        <v>188</v>
      </c>
      <c r="D81" s="28">
        <v>5</v>
      </c>
      <c r="E81" s="44">
        <v>0</v>
      </c>
      <c r="F81" s="44">
        <v>0</v>
      </c>
      <c r="G81" s="29">
        <f t="shared" si="1"/>
        <v>0</v>
      </c>
    </row>
    <row r="82" spans="1:7" ht="22.5" x14ac:dyDescent="0.25">
      <c r="A82" s="27" t="s">
        <v>256</v>
      </c>
      <c r="B82" s="23" t="s">
        <v>583</v>
      </c>
      <c r="C82" s="23" t="s">
        <v>181</v>
      </c>
      <c r="D82" s="28">
        <v>8</v>
      </c>
      <c r="E82" s="44">
        <v>1.5E-3</v>
      </c>
      <c r="F82" s="44">
        <v>2.996E-3</v>
      </c>
      <c r="G82" s="29">
        <f t="shared" si="1"/>
        <v>-1.4959999999999999E-3</v>
      </c>
    </row>
    <row r="83" spans="1:7" x14ac:dyDescent="0.25">
      <c r="A83" s="27" t="s">
        <v>256</v>
      </c>
      <c r="B83" s="23" t="s">
        <v>584</v>
      </c>
      <c r="C83" s="23" t="s">
        <v>676</v>
      </c>
      <c r="D83" s="28">
        <v>4</v>
      </c>
      <c r="E83" s="44">
        <v>0.27</v>
      </c>
      <c r="F83" s="44">
        <v>0.27420100000000003</v>
      </c>
      <c r="G83" s="29">
        <f t="shared" si="1"/>
        <v>-4.2010000000000103E-3</v>
      </c>
    </row>
    <row r="84" spans="1:7" ht="22.5" x14ac:dyDescent="0.25">
      <c r="A84" s="27" t="s">
        <v>846</v>
      </c>
      <c r="B84" s="23" t="s">
        <v>656</v>
      </c>
      <c r="C84" s="23" t="s">
        <v>225</v>
      </c>
      <c r="D84" s="28">
        <v>6</v>
      </c>
      <c r="E84" s="44">
        <v>8.9999999999999998E-4</v>
      </c>
      <c r="F84" s="44">
        <v>3.3279999999999998E-3</v>
      </c>
      <c r="G84" s="29">
        <f t="shared" si="1"/>
        <v>-2.4279999999999996E-3</v>
      </c>
    </row>
    <row r="85" spans="1:7" x14ac:dyDescent="0.25">
      <c r="A85" s="27" t="s">
        <v>256</v>
      </c>
      <c r="B85" s="23" t="s">
        <v>826</v>
      </c>
      <c r="C85" s="23" t="s">
        <v>808</v>
      </c>
      <c r="D85" s="28"/>
      <c r="E85" s="44">
        <v>0</v>
      </c>
      <c r="F85" s="44">
        <v>0</v>
      </c>
      <c r="G85" s="29">
        <f t="shared" si="1"/>
        <v>0</v>
      </c>
    </row>
    <row r="86" spans="1:7" ht="22.5" x14ac:dyDescent="0.25">
      <c r="A86" s="27" t="s">
        <v>256</v>
      </c>
      <c r="B86" s="23" t="s">
        <v>828</v>
      </c>
      <c r="C86" s="23" t="s">
        <v>809</v>
      </c>
      <c r="D86" s="28">
        <v>5</v>
      </c>
      <c r="E86" s="44">
        <v>2.094E-2</v>
      </c>
      <c r="F86" s="44">
        <v>0</v>
      </c>
      <c r="G86" s="29">
        <f t="shared" si="1"/>
        <v>2.094E-2</v>
      </c>
    </row>
    <row r="87" spans="1:7" ht="22.5" x14ac:dyDescent="0.25">
      <c r="A87" s="27" t="s">
        <v>256</v>
      </c>
      <c r="B87" s="23" t="s">
        <v>829</v>
      </c>
      <c r="C87" s="23" t="s">
        <v>810</v>
      </c>
      <c r="D87" s="28">
        <v>7</v>
      </c>
      <c r="E87" s="44">
        <v>7.0000000000000001E-3</v>
      </c>
      <c r="F87" s="44">
        <v>0</v>
      </c>
      <c r="G87" s="29">
        <f t="shared" si="1"/>
        <v>7.0000000000000001E-3</v>
      </c>
    </row>
    <row r="88" spans="1:7" ht="22.5" x14ac:dyDescent="0.25">
      <c r="A88" s="27" t="s">
        <v>256</v>
      </c>
      <c r="B88" s="31" t="s">
        <v>830</v>
      </c>
      <c r="C88" s="31" t="s">
        <v>811</v>
      </c>
      <c r="D88" s="28">
        <v>5</v>
      </c>
      <c r="E88" s="44">
        <v>8.9999999999999993E-3</v>
      </c>
      <c r="F88" s="44">
        <v>0</v>
      </c>
      <c r="G88" s="29">
        <f t="shared" si="1"/>
        <v>8.9999999999999993E-3</v>
      </c>
    </row>
    <row r="89" spans="1:7" x14ac:dyDescent="0.25">
      <c r="A89" s="27" t="s">
        <v>256</v>
      </c>
      <c r="B89" s="31" t="s">
        <v>831</v>
      </c>
      <c r="C89" s="31" t="s">
        <v>32</v>
      </c>
      <c r="D89" s="28">
        <v>8</v>
      </c>
      <c r="E89" s="44">
        <v>7.9186000000000006E-2</v>
      </c>
      <c r="F89" s="44">
        <v>7.9186000000000006E-2</v>
      </c>
      <c r="G89" s="29">
        <f t="shared" si="1"/>
        <v>0</v>
      </c>
    </row>
    <row r="90" spans="1:7" ht="22.5" x14ac:dyDescent="0.25">
      <c r="A90" s="27" t="s">
        <v>256</v>
      </c>
      <c r="B90" s="31" t="s">
        <v>585</v>
      </c>
      <c r="C90" s="31" t="s">
        <v>479</v>
      </c>
      <c r="D90" s="28">
        <v>5</v>
      </c>
      <c r="E90" s="44">
        <v>0.25</v>
      </c>
      <c r="F90" s="44">
        <v>0.124538</v>
      </c>
      <c r="G90" s="29">
        <f t="shared" si="1"/>
        <v>0.12546200000000002</v>
      </c>
    </row>
    <row r="91" spans="1:7" x14ac:dyDescent="0.25">
      <c r="A91" s="27" t="s">
        <v>257</v>
      </c>
      <c r="B91" s="31" t="s">
        <v>586</v>
      </c>
      <c r="C91" s="31" t="s">
        <v>486</v>
      </c>
      <c r="D91" s="28">
        <v>3</v>
      </c>
      <c r="E91" s="44">
        <v>0.4</v>
      </c>
      <c r="F91" s="44">
        <v>0.35334100000000007</v>
      </c>
      <c r="G91" s="29">
        <f t="shared" si="1"/>
        <v>4.6658999999999951E-2</v>
      </c>
    </row>
    <row r="92" spans="1:7" ht="22.5" x14ac:dyDescent="0.25">
      <c r="A92" s="27" t="s">
        <v>257</v>
      </c>
      <c r="B92" s="23" t="s">
        <v>587</v>
      </c>
      <c r="C92" s="23" t="s">
        <v>189</v>
      </c>
      <c r="D92" s="28">
        <v>5</v>
      </c>
      <c r="E92" s="44">
        <v>0.04</v>
      </c>
      <c r="F92" s="44">
        <v>0</v>
      </c>
      <c r="G92" s="29">
        <f t="shared" si="1"/>
        <v>0.04</v>
      </c>
    </row>
    <row r="93" spans="1:7" ht="22.5" x14ac:dyDescent="0.25">
      <c r="A93" s="27" t="s">
        <v>781</v>
      </c>
      <c r="B93" s="23" t="s">
        <v>588</v>
      </c>
      <c r="C93" s="23" t="s">
        <v>190</v>
      </c>
      <c r="D93" s="28">
        <v>4</v>
      </c>
      <c r="E93" s="44">
        <v>0</v>
      </c>
      <c r="F93" s="44">
        <v>0</v>
      </c>
      <c r="G93" s="29">
        <f t="shared" si="1"/>
        <v>0</v>
      </c>
    </row>
    <row r="94" spans="1:7" ht="22.5" x14ac:dyDescent="0.25">
      <c r="A94" s="27" t="s">
        <v>781</v>
      </c>
      <c r="B94" s="23" t="s">
        <v>589</v>
      </c>
      <c r="C94" s="23" t="s">
        <v>190</v>
      </c>
      <c r="D94" s="28">
        <v>5</v>
      </c>
      <c r="E94" s="44">
        <v>0</v>
      </c>
      <c r="F94" s="44">
        <v>0</v>
      </c>
      <c r="G94" s="29">
        <f t="shared" si="1"/>
        <v>0</v>
      </c>
    </row>
    <row r="95" spans="1:7" ht="22.5" x14ac:dyDescent="0.25">
      <c r="A95" s="27" t="s">
        <v>781</v>
      </c>
      <c r="B95" s="23" t="s">
        <v>590</v>
      </c>
      <c r="C95" s="23" t="s">
        <v>190</v>
      </c>
      <c r="D95" s="28">
        <v>5</v>
      </c>
      <c r="E95" s="44">
        <v>0</v>
      </c>
      <c r="F95" s="44">
        <v>0</v>
      </c>
      <c r="G95" s="29">
        <f t="shared" si="1"/>
        <v>0</v>
      </c>
    </row>
    <row r="96" spans="1:7" ht="22.5" x14ac:dyDescent="0.25">
      <c r="A96" s="27" t="s">
        <v>781</v>
      </c>
      <c r="B96" s="23" t="s">
        <v>591</v>
      </c>
      <c r="C96" s="23" t="s">
        <v>191</v>
      </c>
      <c r="D96" s="28">
        <v>5</v>
      </c>
      <c r="E96" s="44">
        <v>7.4999999999999997E-3</v>
      </c>
      <c r="F96" s="44">
        <v>1.1554999999999999E-2</v>
      </c>
      <c r="G96" s="29">
        <f t="shared" si="1"/>
        <v>-4.0549999999999996E-3</v>
      </c>
    </row>
    <row r="97" spans="1:7" ht="22.5" x14ac:dyDescent="0.25">
      <c r="A97" s="58" t="s">
        <v>781</v>
      </c>
      <c r="B97" s="23" t="s">
        <v>592</v>
      </c>
      <c r="C97" s="23" t="s">
        <v>192</v>
      </c>
      <c r="D97" s="28">
        <v>4</v>
      </c>
      <c r="E97" s="44">
        <v>0</v>
      </c>
      <c r="F97" s="44">
        <v>0</v>
      </c>
      <c r="G97" s="29">
        <f t="shared" si="1"/>
        <v>0</v>
      </c>
    </row>
    <row r="98" spans="1:7" x14ac:dyDescent="0.25">
      <c r="A98" s="27" t="s">
        <v>781</v>
      </c>
      <c r="B98" s="23" t="s">
        <v>593</v>
      </c>
      <c r="C98" s="23" t="s">
        <v>193</v>
      </c>
      <c r="D98" s="28">
        <v>5</v>
      </c>
      <c r="E98" s="44">
        <v>0.01</v>
      </c>
      <c r="F98" s="44">
        <v>1.1972E-2</v>
      </c>
      <c r="G98" s="29">
        <f t="shared" si="1"/>
        <v>-1.9719999999999998E-3</v>
      </c>
    </row>
    <row r="99" spans="1:7" x14ac:dyDescent="0.25">
      <c r="A99" s="27" t="s">
        <v>781</v>
      </c>
      <c r="B99" s="23" t="s">
        <v>764</v>
      </c>
      <c r="C99" s="23" t="s">
        <v>32</v>
      </c>
      <c r="D99" s="28">
        <v>8</v>
      </c>
      <c r="E99" s="44">
        <v>7.3280000000000003E-3</v>
      </c>
      <c r="F99" s="44">
        <v>7.3280000000000003E-3</v>
      </c>
      <c r="G99" s="29">
        <f t="shared" si="1"/>
        <v>0</v>
      </c>
    </row>
    <row r="100" spans="1:7" x14ac:dyDescent="0.25">
      <c r="A100" s="27" t="s">
        <v>846</v>
      </c>
      <c r="B100" s="23" t="s">
        <v>649</v>
      </c>
      <c r="C100" s="23" t="s">
        <v>230</v>
      </c>
      <c r="D100" s="28">
        <v>6</v>
      </c>
      <c r="E100" s="44">
        <v>2.5000000000000001E-3</v>
      </c>
      <c r="F100" s="44">
        <v>2.8039999999999996E-3</v>
      </c>
      <c r="G100" s="29">
        <f t="shared" si="1"/>
        <v>-3.0399999999999958E-4</v>
      </c>
    </row>
    <row r="101" spans="1:7" ht="22.5" x14ac:dyDescent="0.25">
      <c r="A101" s="27" t="s">
        <v>780</v>
      </c>
      <c r="B101" s="23" t="s">
        <v>691</v>
      </c>
      <c r="C101" s="23" t="s">
        <v>773</v>
      </c>
      <c r="D101" s="28">
        <v>5</v>
      </c>
      <c r="E101" s="44">
        <v>0</v>
      </c>
      <c r="F101" s="44">
        <v>0</v>
      </c>
      <c r="G101" s="29">
        <f t="shared" si="1"/>
        <v>0</v>
      </c>
    </row>
    <row r="102" spans="1:7" ht="22.5" x14ac:dyDescent="0.25">
      <c r="A102" s="27" t="s">
        <v>780</v>
      </c>
      <c r="B102" s="23" t="s">
        <v>594</v>
      </c>
      <c r="C102" s="23" t="s">
        <v>685</v>
      </c>
      <c r="D102" s="28">
        <v>5</v>
      </c>
      <c r="E102" s="44">
        <v>1.46E-2</v>
      </c>
      <c r="F102" s="44">
        <v>3.803E-3</v>
      </c>
      <c r="G102" s="29">
        <f t="shared" si="1"/>
        <v>1.0797000000000001E-2</v>
      </c>
    </row>
    <row r="103" spans="1:7" x14ac:dyDescent="0.25">
      <c r="A103" s="27" t="s">
        <v>780</v>
      </c>
      <c r="B103" s="23" t="s">
        <v>692</v>
      </c>
      <c r="C103" s="23" t="s">
        <v>32</v>
      </c>
      <c r="D103" s="28">
        <v>8</v>
      </c>
      <c r="E103" s="44">
        <v>8.2620000000000002E-3</v>
      </c>
      <c r="F103" s="44">
        <v>8.2620000000000002E-3</v>
      </c>
      <c r="G103" s="29">
        <f t="shared" si="1"/>
        <v>0</v>
      </c>
    </row>
    <row r="104" spans="1:7" ht="22.5" x14ac:dyDescent="0.25">
      <c r="A104" s="59" t="s">
        <v>846</v>
      </c>
      <c r="B104" s="23" t="s">
        <v>595</v>
      </c>
      <c r="C104" s="23" t="s">
        <v>677</v>
      </c>
      <c r="D104" s="28">
        <v>32</v>
      </c>
      <c r="E104" s="44">
        <v>0.3</v>
      </c>
      <c r="F104" s="44">
        <v>0</v>
      </c>
      <c r="G104" s="29">
        <f t="shared" si="1"/>
        <v>0.3</v>
      </c>
    </row>
    <row r="105" spans="1:7" ht="22.5" x14ac:dyDescent="0.25">
      <c r="A105" s="59" t="s">
        <v>846</v>
      </c>
      <c r="B105" s="23" t="s">
        <v>596</v>
      </c>
      <c r="C105" s="23" t="s">
        <v>677</v>
      </c>
      <c r="D105" s="28">
        <v>2</v>
      </c>
      <c r="E105" s="44">
        <v>14.2</v>
      </c>
      <c r="F105" s="44">
        <v>28.083651</v>
      </c>
      <c r="G105" s="29">
        <f t="shared" si="1"/>
        <v>-13.883651</v>
      </c>
    </row>
    <row r="106" spans="1:7" ht="22.5" x14ac:dyDescent="0.25">
      <c r="A106" s="59" t="s">
        <v>846</v>
      </c>
      <c r="B106" s="23" t="s">
        <v>597</v>
      </c>
      <c r="C106" s="23" t="s">
        <v>677</v>
      </c>
      <c r="D106" s="28">
        <v>1</v>
      </c>
      <c r="E106" s="44">
        <v>26.5</v>
      </c>
      <c r="F106" s="44">
        <v>32.907084000000005</v>
      </c>
      <c r="G106" s="29">
        <f t="shared" ref="G106:G153" si="2">E106-F106</f>
        <v>-6.4070840000000047</v>
      </c>
    </row>
    <row r="107" spans="1:7" ht="22.5" x14ac:dyDescent="0.25">
      <c r="A107" s="27" t="s">
        <v>846</v>
      </c>
      <c r="B107" s="23" t="s">
        <v>598</v>
      </c>
      <c r="C107" s="23" t="s">
        <v>677</v>
      </c>
      <c r="D107" s="28">
        <v>32</v>
      </c>
      <c r="E107" s="44">
        <v>0.7</v>
      </c>
      <c r="F107" s="44">
        <v>8.5633999999999988E-2</v>
      </c>
      <c r="G107" s="29">
        <f t="shared" si="2"/>
        <v>0.61436599999999997</v>
      </c>
    </row>
    <row r="108" spans="1:7" ht="22.5" x14ac:dyDescent="0.25">
      <c r="A108" s="27" t="s">
        <v>846</v>
      </c>
      <c r="B108" s="23" t="s">
        <v>599</v>
      </c>
      <c r="C108" s="23" t="s">
        <v>194</v>
      </c>
      <c r="D108" s="28">
        <v>3</v>
      </c>
      <c r="E108" s="44">
        <v>3.6389999999999998</v>
      </c>
      <c r="F108" s="44">
        <v>3.7239659999999999</v>
      </c>
      <c r="G108" s="29">
        <f t="shared" si="2"/>
        <v>-8.4966000000000097E-2</v>
      </c>
    </row>
    <row r="109" spans="1:7" x14ac:dyDescent="0.25">
      <c r="A109" s="27" t="s">
        <v>244</v>
      </c>
      <c r="B109" s="23" t="s">
        <v>693</v>
      </c>
      <c r="C109" s="23" t="s">
        <v>686</v>
      </c>
      <c r="D109" s="28">
        <v>6</v>
      </c>
      <c r="E109" s="44">
        <v>3.0000000000000001E-3</v>
      </c>
      <c r="F109" s="44">
        <v>2.4950000000000003E-3</v>
      </c>
      <c r="G109" s="29">
        <f t="shared" si="2"/>
        <v>5.0499999999999981E-4</v>
      </c>
    </row>
    <row r="110" spans="1:7" ht="22.5" x14ac:dyDescent="0.25">
      <c r="A110" s="59" t="s">
        <v>846</v>
      </c>
      <c r="B110" s="23" t="s">
        <v>601</v>
      </c>
      <c r="C110" s="23" t="s">
        <v>196</v>
      </c>
      <c r="D110" s="28">
        <v>3</v>
      </c>
      <c r="E110" s="44">
        <v>5.1340000000000003</v>
      </c>
      <c r="F110" s="44">
        <v>0.39951900000000001</v>
      </c>
      <c r="G110" s="29">
        <f t="shared" si="2"/>
        <v>4.7344810000000006</v>
      </c>
    </row>
    <row r="111" spans="1:7" x14ac:dyDescent="0.25">
      <c r="A111" s="27" t="s">
        <v>846</v>
      </c>
      <c r="B111" s="23" t="s">
        <v>602</v>
      </c>
      <c r="C111" s="23" t="s">
        <v>197</v>
      </c>
      <c r="D111" s="28">
        <v>3</v>
      </c>
      <c r="E111" s="44">
        <v>0.9</v>
      </c>
      <c r="F111" s="44">
        <v>0.75955499999999998</v>
      </c>
      <c r="G111" s="29">
        <f t="shared" si="2"/>
        <v>0.14044500000000004</v>
      </c>
    </row>
    <row r="112" spans="1:7" ht="22.5" x14ac:dyDescent="0.25">
      <c r="A112" s="27" t="s">
        <v>846</v>
      </c>
      <c r="B112" s="23" t="s">
        <v>650</v>
      </c>
      <c r="C112" s="23" t="s">
        <v>198</v>
      </c>
      <c r="D112" s="28">
        <v>6</v>
      </c>
      <c r="E112" s="44">
        <v>3.2000000000000002E-3</v>
      </c>
      <c r="F112" s="44">
        <v>2.4230000000000002E-3</v>
      </c>
      <c r="G112" s="29">
        <f t="shared" si="2"/>
        <v>7.7699999999999991E-4</v>
      </c>
    </row>
    <row r="113" spans="1:7" ht="22.5" x14ac:dyDescent="0.25">
      <c r="A113" s="58" t="s">
        <v>846</v>
      </c>
      <c r="B113" s="23" t="s">
        <v>604</v>
      </c>
      <c r="C113" s="23" t="s">
        <v>199</v>
      </c>
      <c r="D113" s="28">
        <v>4</v>
      </c>
      <c r="E113" s="44">
        <v>0.17</v>
      </c>
      <c r="F113" s="44">
        <v>0.12881899999999999</v>
      </c>
      <c r="G113" s="29">
        <f t="shared" si="2"/>
        <v>4.1181000000000023E-2</v>
      </c>
    </row>
    <row r="114" spans="1:7" ht="22.5" x14ac:dyDescent="0.25">
      <c r="A114" s="27" t="s">
        <v>846</v>
      </c>
      <c r="B114" s="23" t="s">
        <v>605</v>
      </c>
      <c r="C114" s="23" t="s">
        <v>200</v>
      </c>
      <c r="D114" s="28">
        <v>5</v>
      </c>
      <c r="E114" s="44">
        <v>0</v>
      </c>
      <c r="F114" s="44">
        <v>1.9810000000000001E-3</v>
      </c>
      <c r="G114" s="29">
        <f t="shared" si="2"/>
        <v>-1.9810000000000001E-3</v>
      </c>
    </row>
    <row r="115" spans="1:7" ht="22.5" x14ac:dyDescent="0.25">
      <c r="A115" s="59" t="s">
        <v>846</v>
      </c>
      <c r="B115" s="23" t="s">
        <v>606</v>
      </c>
      <c r="C115" s="23" t="s">
        <v>201</v>
      </c>
      <c r="D115" s="28">
        <v>5</v>
      </c>
      <c r="E115" s="44">
        <v>0</v>
      </c>
      <c r="F115" s="44">
        <v>0</v>
      </c>
      <c r="G115" s="29">
        <f t="shared" si="2"/>
        <v>0</v>
      </c>
    </row>
    <row r="116" spans="1:7" ht="22.5" x14ac:dyDescent="0.25">
      <c r="A116" s="59" t="s">
        <v>846</v>
      </c>
      <c r="B116" s="23" t="s">
        <v>607</v>
      </c>
      <c r="C116" s="23" t="s">
        <v>202</v>
      </c>
      <c r="D116" s="28">
        <v>5</v>
      </c>
      <c r="E116" s="44">
        <v>0.02</v>
      </c>
      <c r="F116" s="44">
        <v>8.601000000000001E-3</v>
      </c>
      <c r="G116" s="29">
        <f t="shared" si="2"/>
        <v>1.1398999999999999E-2</v>
      </c>
    </row>
    <row r="117" spans="1:7" ht="22.5" x14ac:dyDescent="0.25">
      <c r="A117" s="59" t="s">
        <v>846</v>
      </c>
      <c r="B117" s="23" t="s">
        <v>608</v>
      </c>
      <c r="C117" s="23" t="s">
        <v>203</v>
      </c>
      <c r="D117" s="28">
        <v>5</v>
      </c>
      <c r="E117" s="44">
        <v>0.02</v>
      </c>
      <c r="F117" s="44">
        <v>1.7632000000000002E-2</v>
      </c>
      <c r="G117" s="29">
        <f t="shared" si="2"/>
        <v>2.3679999999999986E-3</v>
      </c>
    </row>
    <row r="118" spans="1:7" ht="22.5" x14ac:dyDescent="0.25">
      <c r="A118" s="27" t="s">
        <v>846</v>
      </c>
      <c r="B118" s="23" t="s">
        <v>609</v>
      </c>
      <c r="C118" s="23" t="s">
        <v>204</v>
      </c>
      <c r="D118" s="28">
        <v>4</v>
      </c>
      <c r="E118" s="44">
        <v>0.13900000000000001</v>
      </c>
      <c r="F118" s="44">
        <v>9.9769999999999998E-2</v>
      </c>
      <c r="G118" s="29">
        <f t="shared" si="2"/>
        <v>3.9230000000000015E-2</v>
      </c>
    </row>
    <row r="119" spans="1:7" x14ac:dyDescent="0.25">
      <c r="A119" s="27" t="s">
        <v>846</v>
      </c>
      <c r="B119" s="23" t="s">
        <v>610</v>
      </c>
      <c r="C119" s="23" t="s">
        <v>205</v>
      </c>
      <c r="D119" s="28">
        <v>5</v>
      </c>
      <c r="E119" s="44">
        <v>5.5700000000000009E-4</v>
      </c>
      <c r="F119" s="44">
        <v>6.4300000000000002E-4</v>
      </c>
      <c r="G119" s="29">
        <f t="shared" si="2"/>
        <v>-8.5999999999999922E-5</v>
      </c>
    </row>
    <row r="120" spans="1:7" ht="22.5" x14ac:dyDescent="0.25">
      <c r="A120" s="27" t="s">
        <v>846</v>
      </c>
      <c r="B120" s="23" t="s">
        <v>611</v>
      </c>
      <c r="C120" s="23" t="s">
        <v>206</v>
      </c>
      <c r="D120" s="28">
        <v>5</v>
      </c>
      <c r="E120" s="44">
        <v>1E-3</v>
      </c>
      <c r="F120" s="44">
        <v>1.377E-3</v>
      </c>
      <c r="G120" s="29">
        <f t="shared" si="2"/>
        <v>-3.7699999999999995E-4</v>
      </c>
    </row>
    <row r="121" spans="1:7" ht="22.5" x14ac:dyDescent="0.25">
      <c r="A121" s="58" t="s">
        <v>846</v>
      </c>
      <c r="B121" s="23" t="s">
        <v>612</v>
      </c>
      <c r="C121" s="23" t="s">
        <v>207</v>
      </c>
      <c r="D121" s="28">
        <v>5</v>
      </c>
      <c r="E121" s="44">
        <v>0.09</v>
      </c>
      <c r="F121" s="44">
        <v>6.5297999999999995E-2</v>
      </c>
      <c r="G121" s="29">
        <f t="shared" si="2"/>
        <v>2.4702000000000002E-2</v>
      </c>
    </row>
    <row r="122" spans="1:7" ht="22.5" x14ac:dyDescent="0.25">
      <c r="A122" s="27" t="s">
        <v>846</v>
      </c>
      <c r="B122" s="23" t="s">
        <v>613</v>
      </c>
      <c r="C122" s="23" t="s">
        <v>480</v>
      </c>
      <c r="D122" s="28">
        <v>5</v>
      </c>
      <c r="E122" s="44">
        <v>0.06</v>
      </c>
      <c r="F122" s="44">
        <v>6.799899999999999E-2</v>
      </c>
      <c r="G122" s="29">
        <f t="shared" si="2"/>
        <v>-7.9989999999999922E-3</v>
      </c>
    </row>
    <row r="123" spans="1:7" x14ac:dyDescent="0.25">
      <c r="A123" s="27" t="s">
        <v>846</v>
      </c>
      <c r="B123" s="23" t="s">
        <v>832</v>
      </c>
      <c r="C123" s="23" t="s">
        <v>32</v>
      </c>
      <c r="D123" s="28">
        <v>8</v>
      </c>
      <c r="E123" s="44">
        <v>0.87165999999999999</v>
      </c>
      <c r="F123" s="44">
        <v>0.87165999999999999</v>
      </c>
      <c r="G123" s="29">
        <f t="shared" si="2"/>
        <v>0</v>
      </c>
    </row>
    <row r="124" spans="1:7" ht="22.5" x14ac:dyDescent="0.25">
      <c r="A124" s="27" t="s">
        <v>244</v>
      </c>
      <c r="B124" s="23" t="s">
        <v>614</v>
      </c>
      <c r="C124" s="23" t="s">
        <v>210</v>
      </c>
      <c r="D124" s="28">
        <v>3</v>
      </c>
      <c r="E124" s="44">
        <v>0.4</v>
      </c>
      <c r="F124" s="44">
        <v>0.40151700000000001</v>
      </c>
      <c r="G124" s="29">
        <f t="shared" si="2"/>
        <v>-1.5169999999999906E-3</v>
      </c>
    </row>
    <row r="125" spans="1:7" ht="22.5" x14ac:dyDescent="0.25">
      <c r="A125" s="27" t="s">
        <v>244</v>
      </c>
      <c r="B125" s="23" t="s">
        <v>615</v>
      </c>
      <c r="C125" s="23" t="s">
        <v>210</v>
      </c>
      <c r="D125" s="28">
        <v>4</v>
      </c>
      <c r="E125" s="44">
        <v>0.09</v>
      </c>
      <c r="F125" s="44">
        <v>1.274E-2</v>
      </c>
      <c r="G125" s="29">
        <f t="shared" si="2"/>
        <v>7.7259999999999995E-2</v>
      </c>
    </row>
    <row r="126" spans="1:7" ht="22.5" x14ac:dyDescent="0.25">
      <c r="A126" s="27" t="s">
        <v>244</v>
      </c>
      <c r="B126" s="23" t="s">
        <v>616</v>
      </c>
      <c r="C126" s="23" t="s">
        <v>208</v>
      </c>
      <c r="D126" s="28">
        <v>4</v>
      </c>
      <c r="E126" s="44">
        <v>0</v>
      </c>
      <c r="F126" s="44">
        <v>0</v>
      </c>
      <c r="G126" s="29">
        <f t="shared" si="2"/>
        <v>0</v>
      </c>
    </row>
    <row r="127" spans="1:7" ht="45" x14ac:dyDescent="0.25">
      <c r="A127" s="27" t="s">
        <v>244</v>
      </c>
      <c r="B127" s="23" t="s">
        <v>617</v>
      </c>
      <c r="C127" s="23" t="s">
        <v>209</v>
      </c>
      <c r="D127" s="28">
        <v>5</v>
      </c>
      <c r="E127" s="44">
        <v>2.69E-2</v>
      </c>
      <c r="F127" s="44">
        <v>4.0000000000000003E-5</v>
      </c>
      <c r="G127" s="29">
        <f t="shared" si="2"/>
        <v>2.6860000000000002E-2</v>
      </c>
    </row>
    <row r="128" spans="1:7" x14ac:dyDescent="0.25">
      <c r="A128" s="27" t="s">
        <v>244</v>
      </c>
      <c r="B128" s="23" t="s">
        <v>618</v>
      </c>
      <c r="C128" s="23" t="s">
        <v>32</v>
      </c>
      <c r="D128" s="28">
        <v>8</v>
      </c>
      <c r="E128" s="44">
        <v>6.4947999999999992E-2</v>
      </c>
      <c r="F128" s="44">
        <v>6.4947999999999992E-2</v>
      </c>
      <c r="G128" s="29">
        <f t="shared" si="2"/>
        <v>0</v>
      </c>
    </row>
    <row r="129" spans="1:7" x14ac:dyDescent="0.25">
      <c r="A129" s="27" t="s">
        <v>244</v>
      </c>
      <c r="B129" s="23" t="s">
        <v>618</v>
      </c>
      <c r="C129" s="23" t="s">
        <v>32</v>
      </c>
      <c r="D129" s="28">
        <v>8</v>
      </c>
      <c r="E129" s="44">
        <v>5.5979999999999997E-3</v>
      </c>
      <c r="F129" s="44">
        <v>5.5979999999999997E-3</v>
      </c>
      <c r="G129" s="29">
        <f t="shared" si="2"/>
        <v>0</v>
      </c>
    </row>
    <row r="130" spans="1:7" ht="22.5" x14ac:dyDescent="0.25">
      <c r="A130" s="27" t="s">
        <v>245</v>
      </c>
      <c r="B130" s="23" t="s">
        <v>619</v>
      </c>
      <c r="C130" s="23" t="s">
        <v>210</v>
      </c>
      <c r="D130" s="28">
        <v>4</v>
      </c>
      <c r="E130" s="44">
        <v>7.0000000000000001E-3</v>
      </c>
      <c r="F130" s="44">
        <v>0</v>
      </c>
      <c r="G130" s="29">
        <f t="shared" si="2"/>
        <v>7.0000000000000001E-3</v>
      </c>
    </row>
    <row r="131" spans="1:7" x14ac:dyDescent="0.25">
      <c r="A131" s="59" t="s">
        <v>245</v>
      </c>
      <c r="B131" s="23" t="s">
        <v>620</v>
      </c>
      <c r="C131" s="23" t="s">
        <v>32</v>
      </c>
      <c r="D131" s="28">
        <v>8</v>
      </c>
      <c r="E131" s="44">
        <v>1.0119E-2</v>
      </c>
      <c r="F131" s="44">
        <v>1.0119E-2</v>
      </c>
      <c r="G131" s="29">
        <f t="shared" si="2"/>
        <v>0</v>
      </c>
    </row>
    <row r="132" spans="1:7" x14ac:dyDescent="0.25">
      <c r="A132" s="27" t="s">
        <v>246</v>
      </c>
      <c r="B132" s="23" t="s">
        <v>621</v>
      </c>
      <c r="C132" s="23" t="s">
        <v>210</v>
      </c>
      <c r="D132" s="28">
        <v>3</v>
      </c>
      <c r="E132" s="44">
        <v>0</v>
      </c>
      <c r="F132" s="44">
        <v>0</v>
      </c>
      <c r="G132" s="29">
        <f t="shared" si="2"/>
        <v>0</v>
      </c>
    </row>
    <row r="133" spans="1:7" x14ac:dyDescent="0.25">
      <c r="A133" s="27" t="s">
        <v>246</v>
      </c>
      <c r="B133" s="23" t="s">
        <v>622</v>
      </c>
      <c r="C133" s="23" t="s">
        <v>32</v>
      </c>
      <c r="D133" s="28">
        <v>8</v>
      </c>
      <c r="E133" s="44">
        <v>3.243E-2</v>
      </c>
      <c r="F133" s="44">
        <v>3.243E-2</v>
      </c>
      <c r="G133" s="29">
        <f t="shared" si="2"/>
        <v>0</v>
      </c>
    </row>
    <row r="134" spans="1:7" x14ac:dyDescent="0.25">
      <c r="A134" s="27" t="s">
        <v>247</v>
      </c>
      <c r="B134" s="23" t="s">
        <v>623</v>
      </c>
      <c r="C134" s="23" t="s">
        <v>678</v>
      </c>
      <c r="D134" s="28">
        <v>2</v>
      </c>
      <c r="E134" s="44">
        <v>11.9</v>
      </c>
      <c r="F134" s="44">
        <v>17.996589</v>
      </c>
      <c r="G134" s="29">
        <f t="shared" si="2"/>
        <v>-6.0965889999999998</v>
      </c>
    </row>
    <row r="135" spans="1:7" x14ac:dyDescent="0.25">
      <c r="A135" s="27" t="s">
        <v>247</v>
      </c>
      <c r="B135" s="23" t="s">
        <v>624</v>
      </c>
      <c r="C135" s="23" t="s">
        <v>211</v>
      </c>
      <c r="D135" s="28">
        <v>4</v>
      </c>
      <c r="E135" s="44">
        <v>0</v>
      </c>
      <c r="F135" s="44">
        <v>2.32E-4</v>
      </c>
      <c r="G135" s="29">
        <f t="shared" si="2"/>
        <v>-2.32E-4</v>
      </c>
    </row>
    <row r="136" spans="1:7" x14ac:dyDescent="0.25">
      <c r="A136" s="27" t="s">
        <v>247</v>
      </c>
      <c r="B136" s="23" t="s">
        <v>826</v>
      </c>
      <c r="C136" s="23" t="s">
        <v>211</v>
      </c>
      <c r="D136" s="28"/>
      <c r="E136" s="44">
        <v>0</v>
      </c>
      <c r="F136" s="44">
        <v>0</v>
      </c>
      <c r="G136" s="29">
        <f t="shared" si="2"/>
        <v>0</v>
      </c>
    </row>
    <row r="137" spans="1:7" x14ac:dyDescent="0.25">
      <c r="A137" s="27" t="s">
        <v>247</v>
      </c>
      <c r="B137" s="23" t="s">
        <v>625</v>
      </c>
      <c r="C137" s="23" t="s">
        <v>32</v>
      </c>
      <c r="D137" s="28">
        <v>8</v>
      </c>
      <c r="E137" s="44">
        <v>2.1821999999999998E-2</v>
      </c>
      <c r="F137" s="44">
        <v>2.1821999999999998E-2</v>
      </c>
      <c r="G137" s="29">
        <f t="shared" si="2"/>
        <v>0</v>
      </c>
    </row>
    <row r="138" spans="1:7" ht="22.5" x14ac:dyDescent="0.25">
      <c r="A138" s="27" t="s">
        <v>248</v>
      </c>
      <c r="B138" s="23" t="s">
        <v>626</v>
      </c>
      <c r="C138" s="23" t="s">
        <v>212</v>
      </c>
      <c r="D138" s="28">
        <v>4</v>
      </c>
      <c r="E138" s="44">
        <v>0.3</v>
      </c>
      <c r="F138" s="44">
        <v>0.21193199999999998</v>
      </c>
      <c r="G138" s="29">
        <f t="shared" si="2"/>
        <v>8.8068000000000007E-2</v>
      </c>
    </row>
    <row r="139" spans="1:7" x14ac:dyDescent="0.25">
      <c r="A139" s="59" t="s">
        <v>248</v>
      </c>
      <c r="B139" s="23" t="s">
        <v>627</v>
      </c>
      <c r="C139" s="23" t="s">
        <v>32</v>
      </c>
      <c r="D139" s="28">
        <v>8</v>
      </c>
      <c r="E139" s="44">
        <v>2.2733E-2</v>
      </c>
      <c r="F139" s="44">
        <v>2.2733E-2</v>
      </c>
      <c r="G139" s="29">
        <f t="shared" si="2"/>
        <v>0</v>
      </c>
    </row>
    <row r="140" spans="1:7" ht="22.5" x14ac:dyDescent="0.25">
      <c r="A140" s="27" t="s">
        <v>249</v>
      </c>
      <c r="B140" s="23" t="s">
        <v>628</v>
      </c>
      <c r="C140" s="23" t="s">
        <v>210</v>
      </c>
      <c r="D140" s="28">
        <v>4</v>
      </c>
      <c r="E140" s="44">
        <v>0</v>
      </c>
      <c r="F140" s="44">
        <v>0</v>
      </c>
      <c r="G140" s="29">
        <f t="shared" si="2"/>
        <v>0</v>
      </c>
    </row>
    <row r="141" spans="1:7" x14ac:dyDescent="0.25">
      <c r="A141" s="27" t="s">
        <v>249</v>
      </c>
      <c r="B141" s="23" t="s">
        <v>826</v>
      </c>
      <c r="C141" s="23" t="s">
        <v>210</v>
      </c>
      <c r="D141" s="28"/>
      <c r="E141" s="44">
        <v>0</v>
      </c>
      <c r="F141" s="44">
        <v>0</v>
      </c>
      <c r="G141" s="29">
        <f t="shared" si="2"/>
        <v>0</v>
      </c>
    </row>
    <row r="142" spans="1:7" ht="22.5" x14ac:dyDescent="0.25">
      <c r="A142" s="27" t="s">
        <v>249</v>
      </c>
      <c r="B142" s="23" t="s">
        <v>629</v>
      </c>
      <c r="C142" s="23" t="s">
        <v>210</v>
      </c>
      <c r="D142" s="28">
        <v>5</v>
      </c>
      <c r="E142" s="44">
        <v>0</v>
      </c>
      <c r="F142" s="44">
        <v>0</v>
      </c>
      <c r="G142" s="29">
        <f t="shared" si="2"/>
        <v>0</v>
      </c>
    </row>
    <row r="143" spans="1:7" ht="22.5" x14ac:dyDescent="0.25">
      <c r="A143" s="27" t="s">
        <v>249</v>
      </c>
      <c r="B143" s="23" t="s">
        <v>630</v>
      </c>
      <c r="C143" s="23" t="s">
        <v>210</v>
      </c>
      <c r="D143" s="28">
        <v>5</v>
      </c>
      <c r="E143" s="44">
        <v>0</v>
      </c>
      <c r="F143" s="44">
        <v>0</v>
      </c>
      <c r="G143" s="29"/>
    </row>
    <row r="144" spans="1:7" ht="22.5" x14ac:dyDescent="0.25">
      <c r="A144" s="27" t="s">
        <v>249</v>
      </c>
      <c r="B144" s="23" t="s">
        <v>631</v>
      </c>
      <c r="C144" s="23" t="s">
        <v>210</v>
      </c>
      <c r="D144" s="28">
        <v>4</v>
      </c>
      <c r="E144" s="44">
        <v>0.13700000000000001</v>
      </c>
      <c r="F144" s="44">
        <v>0.119184</v>
      </c>
      <c r="G144" s="29">
        <f t="shared" si="2"/>
        <v>1.7816000000000012E-2</v>
      </c>
    </row>
    <row r="145" spans="1:7" ht="22.5" x14ac:dyDescent="0.25">
      <c r="A145" s="27" t="s">
        <v>250</v>
      </c>
      <c r="B145" s="23" t="s">
        <v>632</v>
      </c>
      <c r="C145" s="23" t="s">
        <v>679</v>
      </c>
      <c r="D145" s="28">
        <v>2</v>
      </c>
      <c r="E145" s="44">
        <v>13</v>
      </c>
      <c r="F145" s="44">
        <v>9.2261509999999998</v>
      </c>
      <c r="G145" s="29">
        <f t="shared" si="2"/>
        <v>3.7738490000000002</v>
      </c>
    </row>
    <row r="146" spans="1:7" ht="33.75" x14ac:dyDescent="0.25">
      <c r="A146" s="27" t="s">
        <v>250</v>
      </c>
      <c r="B146" s="23" t="s">
        <v>633</v>
      </c>
      <c r="C146" s="23" t="s">
        <v>213</v>
      </c>
      <c r="D146" s="28">
        <v>5</v>
      </c>
      <c r="E146" s="44">
        <v>0</v>
      </c>
      <c r="F146" s="44">
        <v>0</v>
      </c>
      <c r="G146" s="29">
        <f t="shared" si="2"/>
        <v>0</v>
      </c>
    </row>
    <row r="147" spans="1:7" ht="33.75" x14ac:dyDescent="0.25">
      <c r="A147" s="27" t="s">
        <v>250</v>
      </c>
      <c r="B147" s="23" t="s">
        <v>634</v>
      </c>
      <c r="C147" s="23" t="s">
        <v>213</v>
      </c>
      <c r="D147" s="28">
        <v>5</v>
      </c>
      <c r="E147" s="44">
        <v>0</v>
      </c>
      <c r="F147" s="44">
        <v>0</v>
      </c>
      <c r="G147" s="29">
        <f t="shared" si="2"/>
        <v>0</v>
      </c>
    </row>
    <row r="148" spans="1:7" ht="56.25" x14ac:dyDescent="0.25">
      <c r="A148" s="59" t="s">
        <v>250</v>
      </c>
      <c r="B148" s="23" t="s">
        <v>635</v>
      </c>
      <c r="C148" s="23" t="s">
        <v>214</v>
      </c>
      <c r="D148" s="28">
        <v>5</v>
      </c>
      <c r="E148" s="44">
        <v>1.2699999999999999E-2</v>
      </c>
      <c r="F148" s="44">
        <v>1.2859000000000001E-2</v>
      </c>
      <c r="G148" s="29">
        <f t="shared" si="2"/>
        <v>-1.5900000000000115E-4</v>
      </c>
    </row>
    <row r="149" spans="1:7" ht="22.5" x14ac:dyDescent="0.25">
      <c r="A149" s="27" t="s">
        <v>250</v>
      </c>
      <c r="B149" s="23" t="s">
        <v>636</v>
      </c>
      <c r="C149" s="23" t="s">
        <v>215</v>
      </c>
      <c r="D149" s="28">
        <v>5</v>
      </c>
      <c r="E149" s="44">
        <v>1.6029000000000002E-2</v>
      </c>
      <c r="F149" s="44">
        <v>8.1780000000000012E-3</v>
      </c>
      <c r="G149" s="29">
        <f t="shared" si="2"/>
        <v>7.8510000000000003E-3</v>
      </c>
    </row>
    <row r="150" spans="1:7" ht="22.5" x14ac:dyDescent="0.25">
      <c r="A150" s="27" t="s">
        <v>251</v>
      </c>
      <c r="B150" s="23" t="s">
        <v>637</v>
      </c>
      <c r="C150" s="23" t="s">
        <v>216</v>
      </c>
      <c r="D150" s="28">
        <v>4</v>
      </c>
      <c r="E150" s="44">
        <v>0.32930000000000004</v>
      </c>
      <c r="F150" s="44">
        <v>0.34127400000000002</v>
      </c>
      <c r="G150" s="29">
        <f t="shared" si="2"/>
        <v>-1.1973999999999985E-2</v>
      </c>
    </row>
    <row r="151" spans="1:7" x14ac:dyDescent="0.25">
      <c r="A151" s="27" t="s">
        <v>251</v>
      </c>
      <c r="B151" s="23" t="s">
        <v>638</v>
      </c>
      <c r="C151" s="23" t="s">
        <v>32</v>
      </c>
      <c r="D151" s="28">
        <v>8</v>
      </c>
      <c r="E151" s="44">
        <v>1.7100000000000001E-4</v>
      </c>
      <c r="F151" s="44">
        <v>1.7100000000000001E-4</v>
      </c>
      <c r="G151" s="29">
        <f t="shared" si="2"/>
        <v>0</v>
      </c>
    </row>
    <row r="152" spans="1:7" ht="22.5" x14ac:dyDescent="0.25">
      <c r="A152" s="27" t="s">
        <v>487</v>
      </c>
      <c r="B152" s="23" t="s">
        <v>639</v>
      </c>
      <c r="C152" s="23" t="s">
        <v>216</v>
      </c>
      <c r="D152" s="28">
        <v>4</v>
      </c>
      <c r="E152" s="44">
        <v>0.15240000000000001</v>
      </c>
      <c r="F152" s="44">
        <v>0.13209100000000001</v>
      </c>
      <c r="G152" s="29">
        <f t="shared" si="2"/>
        <v>2.0308999999999994E-2</v>
      </c>
    </row>
    <row r="153" spans="1:7" ht="22.5" x14ac:dyDescent="0.25">
      <c r="A153" s="27" t="s">
        <v>252</v>
      </c>
      <c r="B153" s="23" t="s">
        <v>640</v>
      </c>
      <c r="C153" s="23" t="s">
        <v>210</v>
      </c>
      <c r="D153" s="28">
        <v>4</v>
      </c>
      <c r="E153" s="44">
        <v>5.0000000000000001E-3</v>
      </c>
      <c r="F153" s="44">
        <v>0</v>
      </c>
      <c r="G153" s="29">
        <f t="shared" si="2"/>
        <v>5.0000000000000001E-3</v>
      </c>
    </row>
    <row r="154" spans="1:7" x14ac:dyDescent="0.25">
      <c r="A154" s="27" t="s">
        <v>252</v>
      </c>
      <c r="B154" s="23" t="s">
        <v>641</v>
      </c>
      <c r="C154" s="23" t="s">
        <v>32</v>
      </c>
      <c r="D154" s="28">
        <v>8</v>
      </c>
      <c r="E154" s="44">
        <v>1.14E-3</v>
      </c>
      <c r="F154" s="44">
        <v>1.14E-3</v>
      </c>
      <c r="G154" s="29">
        <f t="shared" ref="G154:G208" si="3">E154-F154</f>
        <v>0</v>
      </c>
    </row>
    <row r="155" spans="1:7" x14ac:dyDescent="0.25">
      <c r="A155" s="58" t="s">
        <v>253</v>
      </c>
      <c r="B155" s="23" t="s">
        <v>642</v>
      </c>
      <c r="C155" s="23" t="s">
        <v>32</v>
      </c>
      <c r="D155" s="28">
        <v>8</v>
      </c>
      <c r="E155" s="44">
        <v>3.0850000000000001E-3</v>
      </c>
      <c r="F155" s="44">
        <v>3.0850000000000001E-3</v>
      </c>
      <c r="G155" s="29">
        <f t="shared" si="3"/>
        <v>0</v>
      </c>
    </row>
    <row r="156" spans="1:7" ht="22.5" x14ac:dyDescent="0.25">
      <c r="A156" s="27" t="s">
        <v>846</v>
      </c>
      <c r="B156" s="23" t="s">
        <v>765</v>
      </c>
      <c r="C156" s="23" t="s">
        <v>774</v>
      </c>
      <c r="D156" s="28">
        <v>7</v>
      </c>
      <c r="E156" s="44">
        <v>2.9999999999999997E-5</v>
      </c>
      <c r="F156" s="44">
        <v>5.0000000000000002E-5</v>
      </c>
      <c r="G156" s="29">
        <f t="shared" si="3"/>
        <v>-2.0000000000000005E-5</v>
      </c>
    </row>
    <row r="157" spans="1:7" ht="22.5" x14ac:dyDescent="0.25">
      <c r="A157" s="27" t="s">
        <v>846</v>
      </c>
      <c r="B157" s="23" t="s">
        <v>643</v>
      </c>
      <c r="C157" s="23" t="s">
        <v>217</v>
      </c>
      <c r="D157" s="28">
        <v>7</v>
      </c>
      <c r="E157" s="44">
        <v>0</v>
      </c>
      <c r="F157" s="44">
        <v>2.7E-4</v>
      </c>
      <c r="G157" s="29">
        <f t="shared" si="3"/>
        <v>-2.7E-4</v>
      </c>
    </row>
    <row r="158" spans="1:7" ht="22.5" x14ac:dyDescent="0.25">
      <c r="A158" s="27" t="s">
        <v>846</v>
      </c>
      <c r="B158" s="23" t="s">
        <v>644</v>
      </c>
      <c r="C158" s="23" t="s">
        <v>218</v>
      </c>
      <c r="D158" s="28">
        <v>7</v>
      </c>
      <c r="E158" s="44">
        <v>0</v>
      </c>
      <c r="F158" s="44">
        <v>4.6999999999999997E-5</v>
      </c>
      <c r="G158" s="29">
        <f t="shared" si="3"/>
        <v>-4.6999999999999997E-5</v>
      </c>
    </row>
    <row r="159" spans="1:7" ht="22.5" x14ac:dyDescent="0.25">
      <c r="A159" s="27" t="s">
        <v>244</v>
      </c>
      <c r="B159" s="23" t="s">
        <v>648</v>
      </c>
      <c r="C159" s="23" t="s">
        <v>222</v>
      </c>
      <c r="D159" s="28">
        <v>6</v>
      </c>
      <c r="E159" s="44">
        <v>3.0999999999999999E-3</v>
      </c>
      <c r="F159" s="44">
        <v>1.882E-3</v>
      </c>
      <c r="G159" s="29">
        <f t="shared" si="3"/>
        <v>1.2179999999999999E-3</v>
      </c>
    </row>
    <row r="160" spans="1:7" ht="22.5" x14ac:dyDescent="0.25">
      <c r="A160" s="27" t="s">
        <v>846</v>
      </c>
      <c r="B160" s="23" t="s">
        <v>645</v>
      </c>
      <c r="C160" s="23" t="s">
        <v>220</v>
      </c>
      <c r="D160" s="28">
        <v>7</v>
      </c>
      <c r="E160" s="44">
        <v>2.0000000000000001E-4</v>
      </c>
      <c r="F160" s="44">
        <v>1.6800000000000002E-4</v>
      </c>
      <c r="G160" s="29">
        <f t="shared" si="3"/>
        <v>3.1999999999999992E-5</v>
      </c>
    </row>
    <row r="161" spans="1:7" ht="22.5" x14ac:dyDescent="0.25">
      <c r="A161" s="27" t="s">
        <v>846</v>
      </c>
      <c r="B161" s="23" t="s">
        <v>646</v>
      </c>
      <c r="C161" s="23" t="s">
        <v>220</v>
      </c>
      <c r="D161" s="28">
        <v>7</v>
      </c>
      <c r="E161" s="44">
        <v>4.0000000000000002E-4</v>
      </c>
      <c r="F161" s="44">
        <v>4.5900000000000004E-4</v>
      </c>
      <c r="G161" s="29">
        <f t="shared" si="3"/>
        <v>-5.9000000000000025E-5</v>
      </c>
    </row>
    <row r="162" spans="1:7" ht="22.5" x14ac:dyDescent="0.25">
      <c r="A162" s="27" t="s">
        <v>846</v>
      </c>
      <c r="B162" s="23" t="s">
        <v>647</v>
      </c>
      <c r="C162" s="23" t="s">
        <v>680</v>
      </c>
      <c r="D162" s="28">
        <v>7</v>
      </c>
      <c r="E162" s="44">
        <v>5.0000000000000002E-5</v>
      </c>
      <c r="F162" s="44">
        <v>2.9999999999999997E-5</v>
      </c>
      <c r="G162" s="29">
        <f t="shared" si="3"/>
        <v>2.0000000000000005E-5</v>
      </c>
    </row>
    <row r="163" spans="1:7" ht="22.5" x14ac:dyDescent="0.25">
      <c r="A163" s="27" t="s">
        <v>248</v>
      </c>
      <c r="B163" s="23" t="s">
        <v>600</v>
      </c>
      <c r="C163" s="23" t="s">
        <v>236</v>
      </c>
      <c r="D163" s="28">
        <v>6</v>
      </c>
      <c r="E163" s="44">
        <v>0</v>
      </c>
      <c r="F163" s="44">
        <v>1.7980000000000001E-3</v>
      </c>
      <c r="G163" s="29">
        <f t="shared" si="3"/>
        <v>-1.7980000000000001E-3</v>
      </c>
    </row>
    <row r="164" spans="1:7" ht="22.5" x14ac:dyDescent="0.25">
      <c r="A164" s="27" t="s">
        <v>846</v>
      </c>
      <c r="B164" s="23" t="s">
        <v>766</v>
      </c>
      <c r="C164" s="23" t="s">
        <v>775</v>
      </c>
      <c r="D164" s="28">
        <v>7</v>
      </c>
      <c r="E164" s="44">
        <v>7.0000000000000007E-5</v>
      </c>
      <c r="F164" s="44">
        <v>2.0000000000000002E-5</v>
      </c>
      <c r="G164" s="29">
        <f t="shared" si="3"/>
        <v>5.0000000000000009E-5</v>
      </c>
    </row>
    <row r="165" spans="1:7" ht="22.5" x14ac:dyDescent="0.25">
      <c r="A165" s="27" t="s">
        <v>846</v>
      </c>
      <c r="B165" s="23" t="s">
        <v>657</v>
      </c>
      <c r="C165" s="23" t="s">
        <v>231</v>
      </c>
      <c r="D165" s="28">
        <v>6</v>
      </c>
      <c r="E165" s="44">
        <v>1E-3</v>
      </c>
      <c r="F165" s="44">
        <v>1.4730000000000001E-3</v>
      </c>
      <c r="G165" s="29">
        <f t="shared" si="3"/>
        <v>-4.7300000000000011E-4</v>
      </c>
    </row>
    <row r="166" spans="1:7" x14ac:dyDescent="0.25">
      <c r="A166" s="27" t="s">
        <v>256</v>
      </c>
      <c r="B166" s="23" t="s">
        <v>603</v>
      </c>
      <c r="C166" s="23" t="s">
        <v>241</v>
      </c>
      <c r="D166" s="28">
        <v>6</v>
      </c>
      <c r="E166" s="44">
        <v>2.7000000000000001E-3</v>
      </c>
      <c r="F166" s="44">
        <v>1.16E-3</v>
      </c>
      <c r="G166" s="29">
        <f t="shared" si="3"/>
        <v>1.5400000000000001E-3</v>
      </c>
    </row>
    <row r="167" spans="1:7" ht="22.5" x14ac:dyDescent="0.25">
      <c r="A167" s="27" t="s">
        <v>846</v>
      </c>
      <c r="B167" s="23" t="s">
        <v>662</v>
      </c>
      <c r="C167" s="23" t="s">
        <v>234</v>
      </c>
      <c r="D167" s="28">
        <v>6</v>
      </c>
      <c r="E167" s="44">
        <v>0</v>
      </c>
      <c r="F167" s="44">
        <v>8.9400000000000005E-4</v>
      </c>
      <c r="G167" s="29">
        <f t="shared" si="3"/>
        <v>-8.9400000000000005E-4</v>
      </c>
    </row>
    <row r="168" spans="1:7" ht="22.5" x14ac:dyDescent="0.25">
      <c r="A168" s="27" t="s">
        <v>846</v>
      </c>
      <c r="B168" s="23" t="s">
        <v>653</v>
      </c>
      <c r="C168" s="23" t="s">
        <v>223</v>
      </c>
      <c r="D168" s="28">
        <v>7</v>
      </c>
      <c r="E168" s="44">
        <v>6.9999999999999999E-4</v>
      </c>
      <c r="F168" s="44">
        <v>2.5000000000000001E-4</v>
      </c>
      <c r="G168" s="29">
        <f t="shared" si="3"/>
        <v>4.4999999999999999E-4</v>
      </c>
    </row>
    <row r="169" spans="1:7" ht="22.5" x14ac:dyDescent="0.25">
      <c r="A169" s="27" t="s">
        <v>846</v>
      </c>
      <c r="B169" s="23" t="s">
        <v>654</v>
      </c>
      <c r="C169" s="23" t="s">
        <v>224</v>
      </c>
      <c r="D169" s="28">
        <v>7</v>
      </c>
      <c r="E169" s="44">
        <v>5.9999999999999995E-5</v>
      </c>
      <c r="F169" s="44">
        <v>5.5999999999999999E-5</v>
      </c>
      <c r="G169" s="29">
        <f t="shared" si="3"/>
        <v>3.9999999999999956E-6</v>
      </c>
    </row>
    <row r="170" spans="1:7" x14ac:dyDescent="0.25">
      <c r="A170" s="27" t="s">
        <v>256</v>
      </c>
      <c r="B170" s="23" t="s">
        <v>655</v>
      </c>
      <c r="C170" s="23" t="s">
        <v>242</v>
      </c>
      <c r="D170" s="28">
        <v>6</v>
      </c>
      <c r="E170" s="44">
        <v>2.9999999999999997E-4</v>
      </c>
      <c r="F170" s="44">
        <v>7.4200000000000004E-4</v>
      </c>
      <c r="G170" s="29">
        <f t="shared" si="3"/>
        <v>-4.4200000000000006E-4</v>
      </c>
    </row>
    <row r="171" spans="1:7" x14ac:dyDescent="0.25">
      <c r="A171" s="58" t="s">
        <v>846</v>
      </c>
      <c r="B171" s="23" t="s">
        <v>652</v>
      </c>
      <c r="C171" s="23" t="s">
        <v>239</v>
      </c>
      <c r="D171" s="28">
        <v>6</v>
      </c>
      <c r="E171" s="44">
        <v>0</v>
      </c>
      <c r="F171" s="44">
        <v>6.1600000000000001E-4</v>
      </c>
      <c r="G171" s="29">
        <f t="shared" si="3"/>
        <v>-6.1600000000000001E-4</v>
      </c>
    </row>
    <row r="172" spans="1:7" x14ac:dyDescent="0.25">
      <c r="A172" s="27" t="s">
        <v>846</v>
      </c>
      <c r="B172" s="23" t="s">
        <v>769</v>
      </c>
      <c r="C172" s="23" t="s">
        <v>778</v>
      </c>
      <c r="D172" s="28">
        <v>6</v>
      </c>
      <c r="E172" s="44">
        <v>0</v>
      </c>
      <c r="F172" s="44">
        <v>5.9999999999999995E-4</v>
      </c>
      <c r="G172" s="29">
        <f t="shared" si="3"/>
        <v>-5.9999999999999995E-4</v>
      </c>
    </row>
    <row r="173" spans="1:7" ht="45" x14ac:dyDescent="0.25">
      <c r="A173" s="27" t="s">
        <v>846</v>
      </c>
      <c r="B173" s="23" t="s">
        <v>694</v>
      </c>
      <c r="C173" s="23" t="s">
        <v>687</v>
      </c>
      <c r="D173" s="28">
        <v>7</v>
      </c>
      <c r="E173" s="44">
        <v>5.0000000000000004E-6</v>
      </c>
      <c r="F173" s="44">
        <v>6.9999999999999999E-6</v>
      </c>
      <c r="G173" s="29">
        <f t="shared" si="3"/>
        <v>-1.9999999999999995E-6</v>
      </c>
    </row>
    <row r="174" spans="1:7" ht="45" x14ac:dyDescent="0.25">
      <c r="A174" s="27" t="s">
        <v>846</v>
      </c>
      <c r="B174" s="23" t="s">
        <v>695</v>
      </c>
      <c r="C174" s="23" t="s">
        <v>687</v>
      </c>
      <c r="D174" s="28">
        <v>7</v>
      </c>
      <c r="E174" s="44">
        <v>3.9999999999999998E-6</v>
      </c>
      <c r="F174" s="44">
        <v>6.0000000000000002E-6</v>
      </c>
      <c r="G174" s="29">
        <f t="shared" si="3"/>
        <v>-2.0000000000000003E-6</v>
      </c>
    </row>
    <row r="175" spans="1:7" ht="22.5" x14ac:dyDescent="0.25">
      <c r="A175" s="27" t="s">
        <v>846</v>
      </c>
      <c r="B175" s="23" t="s">
        <v>833</v>
      </c>
      <c r="C175" s="23" t="s">
        <v>812</v>
      </c>
      <c r="D175" s="28">
        <v>8</v>
      </c>
      <c r="E175" s="44">
        <v>0</v>
      </c>
      <c r="F175" s="44">
        <v>9.3999999999999994E-5</v>
      </c>
      <c r="G175" s="29">
        <f t="shared" si="3"/>
        <v>-9.3999999999999994E-5</v>
      </c>
    </row>
    <row r="176" spans="1:7" ht="22.5" x14ac:dyDescent="0.25">
      <c r="A176" s="27" t="s">
        <v>846</v>
      </c>
      <c r="B176" s="23" t="s">
        <v>834</v>
      </c>
      <c r="C176" s="23" t="s">
        <v>813</v>
      </c>
      <c r="D176" s="28">
        <v>8</v>
      </c>
      <c r="E176" s="44">
        <v>1.0000000000000001E-5</v>
      </c>
      <c r="F176" s="44">
        <v>1.9000000000000001E-5</v>
      </c>
      <c r="G176" s="29">
        <f t="shared" si="3"/>
        <v>-9.0000000000000002E-6</v>
      </c>
    </row>
    <row r="177" spans="1:7" ht="33.75" x14ac:dyDescent="0.25">
      <c r="A177" s="27" t="s">
        <v>846</v>
      </c>
      <c r="B177" s="23" t="s">
        <v>658</v>
      </c>
      <c r="C177" s="23" t="s">
        <v>226</v>
      </c>
      <c r="D177" s="28">
        <v>8</v>
      </c>
      <c r="E177" s="44">
        <v>0</v>
      </c>
      <c r="F177" s="44">
        <v>1.4999999999999999E-5</v>
      </c>
      <c r="G177" s="29">
        <f t="shared" si="3"/>
        <v>-1.4999999999999999E-5</v>
      </c>
    </row>
    <row r="178" spans="1:7" ht="22.5" x14ac:dyDescent="0.25">
      <c r="A178" s="27" t="s">
        <v>846</v>
      </c>
      <c r="B178" s="23" t="s">
        <v>659</v>
      </c>
      <c r="C178" s="23" t="s">
        <v>227</v>
      </c>
      <c r="D178" s="28">
        <v>8</v>
      </c>
      <c r="E178" s="44">
        <v>0</v>
      </c>
      <c r="F178" s="44">
        <v>1.6800000000000002E-4</v>
      </c>
      <c r="G178" s="29">
        <f t="shared" si="3"/>
        <v>-1.6800000000000002E-4</v>
      </c>
    </row>
    <row r="179" spans="1:7" ht="22.5" x14ac:dyDescent="0.25">
      <c r="A179" s="27" t="s">
        <v>846</v>
      </c>
      <c r="B179" s="23" t="s">
        <v>835</v>
      </c>
      <c r="C179" s="23" t="s">
        <v>814</v>
      </c>
      <c r="D179" s="28">
        <v>7</v>
      </c>
      <c r="E179" s="44">
        <v>1.4999999999999999E-4</v>
      </c>
      <c r="F179" s="44">
        <v>2.2900000000000001E-4</v>
      </c>
      <c r="G179" s="29">
        <f t="shared" si="3"/>
        <v>-7.9000000000000023E-5</v>
      </c>
    </row>
    <row r="180" spans="1:7" ht="22.5" x14ac:dyDescent="0.25">
      <c r="A180" s="27" t="s">
        <v>846</v>
      </c>
      <c r="B180" s="23" t="s">
        <v>660</v>
      </c>
      <c r="C180" s="23" t="s">
        <v>228</v>
      </c>
      <c r="D180" s="28">
        <v>5</v>
      </c>
      <c r="E180" s="44">
        <v>1.95E-2</v>
      </c>
      <c r="F180" s="44">
        <v>2.4719999999999999E-2</v>
      </c>
      <c r="G180" s="29">
        <f t="shared" si="3"/>
        <v>-5.2199999999999989E-3</v>
      </c>
    </row>
    <row r="181" spans="1:7" ht="22.5" x14ac:dyDescent="0.25">
      <c r="A181" s="27" t="s">
        <v>846</v>
      </c>
      <c r="B181" s="23" t="s">
        <v>696</v>
      </c>
      <c r="C181" s="23" t="s">
        <v>688</v>
      </c>
      <c r="D181" s="28">
        <v>7</v>
      </c>
      <c r="E181" s="44">
        <v>1.1E-5</v>
      </c>
      <c r="F181" s="44">
        <v>1.0000000000000001E-5</v>
      </c>
      <c r="G181" s="29">
        <f t="shared" si="3"/>
        <v>9.999999999999989E-7</v>
      </c>
    </row>
    <row r="182" spans="1:7" x14ac:dyDescent="0.25">
      <c r="A182" s="27" t="s">
        <v>846</v>
      </c>
      <c r="B182" s="23" t="s">
        <v>661</v>
      </c>
      <c r="C182" s="23" t="s">
        <v>229</v>
      </c>
      <c r="D182" s="28">
        <v>7</v>
      </c>
      <c r="E182" s="44">
        <v>0</v>
      </c>
      <c r="F182" s="44">
        <v>6.1600000000000001E-4</v>
      </c>
      <c r="G182" s="29">
        <f t="shared" si="3"/>
        <v>-6.1600000000000001E-4</v>
      </c>
    </row>
    <row r="183" spans="1:7" x14ac:dyDescent="0.25">
      <c r="A183" s="27" t="s">
        <v>846</v>
      </c>
      <c r="B183" s="23" t="s">
        <v>767</v>
      </c>
      <c r="C183" s="23" t="s">
        <v>776</v>
      </c>
      <c r="D183" s="28">
        <v>7</v>
      </c>
      <c r="E183" s="44">
        <v>0</v>
      </c>
      <c r="F183" s="44">
        <v>2.0000000000000002E-5</v>
      </c>
      <c r="G183" s="29">
        <f t="shared" si="3"/>
        <v>-2.0000000000000002E-5</v>
      </c>
    </row>
    <row r="184" spans="1:7" ht="33.75" x14ac:dyDescent="0.25">
      <c r="A184" s="27" t="s">
        <v>255</v>
      </c>
      <c r="B184" s="23" t="s">
        <v>666</v>
      </c>
      <c r="C184" s="23" t="s">
        <v>162</v>
      </c>
      <c r="D184" s="28">
        <v>6</v>
      </c>
      <c r="E184" s="44">
        <v>5.0000000000000001E-4</v>
      </c>
      <c r="F184" s="44">
        <v>4.4999999999999999E-4</v>
      </c>
      <c r="G184" s="29">
        <f t="shared" si="3"/>
        <v>5.0000000000000023E-5</v>
      </c>
    </row>
    <row r="185" spans="1:7" x14ac:dyDescent="0.25">
      <c r="A185" s="27" t="s">
        <v>846</v>
      </c>
      <c r="B185" s="23" t="s">
        <v>664</v>
      </c>
      <c r="C185" s="23" t="s">
        <v>240</v>
      </c>
      <c r="D185" s="28">
        <v>6</v>
      </c>
      <c r="E185" s="44">
        <v>0</v>
      </c>
      <c r="F185" s="44">
        <v>4.0899999999999997E-4</v>
      </c>
      <c r="G185" s="29">
        <f t="shared" si="3"/>
        <v>-4.0899999999999997E-4</v>
      </c>
    </row>
    <row r="186" spans="1:7" ht="22.5" x14ac:dyDescent="0.25">
      <c r="A186" s="27" t="s">
        <v>846</v>
      </c>
      <c r="B186" s="23" t="s">
        <v>663</v>
      </c>
      <c r="C186" s="23" t="s">
        <v>232</v>
      </c>
      <c r="D186" s="28">
        <v>7</v>
      </c>
      <c r="E186" s="44">
        <v>1E-4</v>
      </c>
      <c r="F186" s="44">
        <v>1E-4</v>
      </c>
      <c r="G186" s="29">
        <f t="shared" si="3"/>
        <v>0</v>
      </c>
    </row>
    <row r="187" spans="1:7" ht="22.5" x14ac:dyDescent="0.25">
      <c r="A187" s="27" t="s">
        <v>846</v>
      </c>
      <c r="B187" s="23" t="s">
        <v>768</v>
      </c>
      <c r="C187" s="23" t="s">
        <v>777</v>
      </c>
      <c r="D187" s="28">
        <v>7</v>
      </c>
      <c r="E187" s="44">
        <v>8.0000000000000007E-5</v>
      </c>
      <c r="F187" s="44">
        <v>2.5000000000000001E-4</v>
      </c>
      <c r="G187" s="29">
        <f t="shared" si="3"/>
        <v>-1.7000000000000001E-4</v>
      </c>
    </row>
    <row r="188" spans="1:7" ht="22.5" x14ac:dyDescent="0.25">
      <c r="A188" s="27" t="s">
        <v>846</v>
      </c>
      <c r="B188" s="23" t="s">
        <v>770</v>
      </c>
      <c r="C188" s="23" t="s">
        <v>779</v>
      </c>
      <c r="D188" s="28">
        <v>6</v>
      </c>
      <c r="E188" s="44">
        <v>0</v>
      </c>
      <c r="F188" s="44">
        <v>4.06E-4</v>
      </c>
      <c r="G188" s="29">
        <f t="shared" si="3"/>
        <v>-4.06E-4</v>
      </c>
    </row>
    <row r="189" spans="1:7" x14ac:dyDescent="0.25">
      <c r="A189" s="27" t="s">
        <v>846</v>
      </c>
      <c r="B189" s="23" t="s">
        <v>668</v>
      </c>
      <c r="C189" s="23" t="s">
        <v>235</v>
      </c>
      <c r="D189" s="28">
        <v>6</v>
      </c>
      <c r="E189" s="44">
        <v>1E-3</v>
      </c>
      <c r="F189" s="44">
        <v>3.9200000000000004E-4</v>
      </c>
      <c r="G189" s="29">
        <f t="shared" si="3"/>
        <v>6.0800000000000003E-4</v>
      </c>
    </row>
    <row r="190" spans="1:7" ht="22.5" x14ac:dyDescent="0.25">
      <c r="A190" s="27" t="s">
        <v>846</v>
      </c>
      <c r="B190" s="23" t="s">
        <v>836</v>
      </c>
      <c r="C190" s="23" t="s">
        <v>815</v>
      </c>
      <c r="D190" s="28">
        <v>8</v>
      </c>
      <c r="E190" s="44">
        <v>0</v>
      </c>
      <c r="F190" s="44">
        <v>2.63E-4</v>
      </c>
      <c r="G190" s="29">
        <f t="shared" si="3"/>
        <v>-2.63E-4</v>
      </c>
    </row>
    <row r="191" spans="1:7" ht="22.5" x14ac:dyDescent="0.25">
      <c r="A191" s="27" t="s">
        <v>244</v>
      </c>
      <c r="B191" s="23" t="s">
        <v>651</v>
      </c>
      <c r="C191" s="23" t="s">
        <v>233</v>
      </c>
      <c r="D191" s="28">
        <v>6</v>
      </c>
      <c r="E191" s="44">
        <v>1E-3</v>
      </c>
      <c r="F191" s="44">
        <v>3.6400000000000001E-4</v>
      </c>
      <c r="G191" s="29">
        <f t="shared" si="3"/>
        <v>6.3600000000000006E-4</v>
      </c>
    </row>
    <row r="192" spans="1:7" x14ac:dyDescent="0.25">
      <c r="A192" s="27" t="s">
        <v>846</v>
      </c>
      <c r="B192" s="23" t="s">
        <v>837</v>
      </c>
      <c r="C192" s="23" t="s">
        <v>816</v>
      </c>
      <c r="D192" s="28">
        <v>7</v>
      </c>
      <c r="E192" s="44">
        <v>2.0000000000000001E-4</v>
      </c>
      <c r="F192" s="44">
        <v>1.1E-4</v>
      </c>
      <c r="G192" s="29">
        <f t="shared" si="3"/>
        <v>9.0000000000000006E-5</v>
      </c>
    </row>
    <row r="193" spans="1:7" ht="22.5" x14ac:dyDescent="0.25">
      <c r="A193" s="27" t="s">
        <v>846</v>
      </c>
      <c r="B193" s="23" t="s">
        <v>838</v>
      </c>
      <c r="C193" s="23" t="s">
        <v>817</v>
      </c>
      <c r="D193" s="28">
        <v>6</v>
      </c>
      <c r="E193" s="44">
        <v>0</v>
      </c>
      <c r="F193" s="44">
        <v>3.5299999999999996E-4</v>
      </c>
      <c r="G193" s="29">
        <f t="shared" si="3"/>
        <v>-3.5299999999999996E-4</v>
      </c>
    </row>
    <row r="194" spans="1:7" ht="22.5" x14ac:dyDescent="0.25">
      <c r="A194" s="27" t="s">
        <v>846</v>
      </c>
      <c r="B194" s="23" t="s">
        <v>839</v>
      </c>
      <c r="C194" s="23" t="s">
        <v>818</v>
      </c>
      <c r="D194" s="28">
        <v>6</v>
      </c>
      <c r="E194" s="44">
        <v>0</v>
      </c>
      <c r="F194" s="44">
        <v>2.12E-4</v>
      </c>
      <c r="G194" s="29">
        <f t="shared" si="3"/>
        <v>-2.12E-4</v>
      </c>
    </row>
    <row r="195" spans="1:7" ht="56.25" x14ac:dyDescent="0.25">
      <c r="A195" s="27" t="s">
        <v>846</v>
      </c>
      <c r="B195" s="23" t="s">
        <v>840</v>
      </c>
      <c r="C195" s="23" t="s">
        <v>819</v>
      </c>
      <c r="D195" s="28">
        <v>6</v>
      </c>
      <c r="E195" s="44">
        <v>0</v>
      </c>
      <c r="F195" s="44">
        <v>1.6800000000000002E-4</v>
      </c>
      <c r="G195" s="29">
        <f t="shared" si="3"/>
        <v>-1.6800000000000002E-4</v>
      </c>
    </row>
    <row r="196" spans="1:7" ht="22.5" x14ac:dyDescent="0.25">
      <c r="A196" s="58" t="s">
        <v>846</v>
      </c>
      <c r="B196" s="23" t="s">
        <v>665</v>
      </c>
      <c r="C196" s="23" t="s">
        <v>237</v>
      </c>
      <c r="D196" s="28">
        <v>6</v>
      </c>
      <c r="E196" s="44">
        <v>0</v>
      </c>
      <c r="F196" s="44">
        <v>8.9999999999999992E-5</v>
      </c>
      <c r="G196" s="29">
        <f t="shared" si="3"/>
        <v>-8.9999999999999992E-5</v>
      </c>
    </row>
    <row r="197" spans="1:7" x14ac:dyDescent="0.25">
      <c r="A197" s="27" t="s">
        <v>256</v>
      </c>
      <c r="B197" s="23" t="s">
        <v>826</v>
      </c>
      <c r="C197" s="23" t="s">
        <v>820</v>
      </c>
      <c r="D197" s="28">
        <v>6</v>
      </c>
      <c r="E197" s="44">
        <v>0</v>
      </c>
      <c r="F197" s="44">
        <v>3.1000000000000001E-5</v>
      </c>
      <c r="G197" s="29">
        <f t="shared" si="3"/>
        <v>-3.1000000000000001E-5</v>
      </c>
    </row>
    <row r="198" spans="1:7" x14ac:dyDescent="0.25">
      <c r="A198" s="27" t="s">
        <v>247</v>
      </c>
      <c r="B198" s="23" t="s">
        <v>669</v>
      </c>
      <c r="C198" s="23" t="s">
        <v>238</v>
      </c>
      <c r="D198" s="28">
        <v>6</v>
      </c>
      <c r="E198" s="44">
        <v>0</v>
      </c>
      <c r="F198" s="44">
        <v>3.1450000000000002E-3</v>
      </c>
      <c r="G198" s="29">
        <f t="shared" si="3"/>
        <v>-3.1450000000000002E-3</v>
      </c>
    </row>
    <row r="199" spans="1:7" x14ac:dyDescent="0.25">
      <c r="A199" s="27" t="s">
        <v>255</v>
      </c>
      <c r="B199" s="23" t="s">
        <v>841</v>
      </c>
      <c r="C199" s="23" t="s">
        <v>821</v>
      </c>
      <c r="D199" s="28">
        <v>6</v>
      </c>
      <c r="E199" s="44">
        <v>0</v>
      </c>
      <c r="F199" s="44">
        <v>9.9999999999999995E-7</v>
      </c>
      <c r="G199" s="29">
        <f t="shared" si="3"/>
        <v>-9.9999999999999995E-7</v>
      </c>
    </row>
    <row r="200" spans="1:7" x14ac:dyDescent="0.25">
      <c r="A200" s="27" t="s">
        <v>255</v>
      </c>
      <c r="B200" s="23" t="s">
        <v>670</v>
      </c>
      <c r="C200" s="23" t="s">
        <v>161</v>
      </c>
      <c r="D200" s="28">
        <v>6</v>
      </c>
      <c r="E200" s="44">
        <v>0</v>
      </c>
      <c r="F200" s="44">
        <v>0</v>
      </c>
      <c r="G200" s="29">
        <f t="shared" si="3"/>
        <v>0</v>
      </c>
    </row>
    <row r="201" spans="1:7" x14ac:dyDescent="0.25">
      <c r="A201" s="27" t="s">
        <v>256</v>
      </c>
      <c r="B201" s="23" t="s">
        <v>842</v>
      </c>
      <c r="C201" s="23" t="s">
        <v>822</v>
      </c>
      <c r="D201" s="28">
        <v>8</v>
      </c>
      <c r="E201" s="44">
        <v>0</v>
      </c>
      <c r="F201" s="44">
        <v>7.0999999999999991E-5</v>
      </c>
      <c r="G201" s="29">
        <f t="shared" si="3"/>
        <v>-7.0999999999999991E-5</v>
      </c>
    </row>
    <row r="202" spans="1:7" x14ac:dyDescent="0.25">
      <c r="A202" s="27" t="s">
        <v>256</v>
      </c>
      <c r="B202" s="23" t="s">
        <v>667</v>
      </c>
      <c r="C202" s="23" t="s">
        <v>182</v>
      </c>
      <c r="D202" s="28">
        <v>6</v>
      </c>
      <c r="E202" s="44">
        <v>0</v>
      </c>
      <c r="F202" s="44">
        <v>0</v>
      </c>
      <c r="G202" s="29">
        <f t="shared" si="3"/>
        <v>0</v>
      </c>
    </row>
    <row r="203" spans="1:7" x14ac:dyDescent="0.25">
      <c r="A203" s="27" t="s">
        <v>780</v>
      </c>
      <c r="B203" s="23" t="s">
        <v>690</v>
      </c>
      <c r="C203" s="23" t="s">
        <v>772</v>
      </c>
      <c r="D203" s="28">
        <v>6</v>
      </c>
      <c r="E203" s="44">
        <v>0</v>
      </c>
      <c r="F203" s="44">
        <v>0</v>
      </c>
      <c r="G203" s="29">
        <f t="shared" si="3"/>
        <v>0</v>
      </c>
    </row>
    <row r="204" spans="1:7" x14ac:dyDescent="0.25">
      <c r="A204" s="27" t="s">
        <v>781</v>
      </c>
      <c r="B204" s="23" t="s">
        <v>771</v>
      </c>
      <c r="C204" s="23" t="s">
        <v>243</v>
      </c>
      <c r="D204" s="28">
        <v>7</v>
      </c>
      <c r="E204" s="44">
        <v>5.0000000000000001E-4</v>
      </c>
      <c r="F204" s="44">
        <v>4.2000000000000004E-5</v>
      </c>
      <c r="G204" s="29">
        <f t="shared" si="3"/>
        <v>4.5800000000000002E-4</v>
      </c>
    </row>
    <row r="205" spans="1:7" x14ac:dyDescent="0.25">
      <c r="A205" s="27" t="s">
        <v>781</v>
      </c>
      <c r="B205" s="23" t="s">
        <v>843</v>
      </c>
      <c r="C205" s="23" t="s">
        <v>823</v>
      </c>
      <c r="D205" s="28">
        <v>7</v>
      </c>
      <c r="E205" s="44">
        <v>0</v>
      </c>
      <c r="F205" s="44">
        <v>7.9999999999999996E-6</v>
      </c>
      <c r="G205" s="29">
        <f t="shared" si="3"/>
        <v>-7.9999999999999996E-6</v>
      </c>
    </row>
    <row r="206" spans="1:7" x14ac:dyDescent="0.25">
      <c r="A206" s="27" t="s">
        <v>255</v>
      </c>
      <c r="B206" s="23" t="s">
        <v>844</v>
      </c>
      <c r="C206" s="23" t="s">
        <v>824</v>
      </c>
      <c r="D206" s="28">
        <v>8</v>
      </c>
      <c r="E206" s="44">
        <v>0</v>
      </c>
      <c r="F206" s="44">
        <v>1.2E-5</v>
      </c>
      <c r="G206" s="29">
        <f t="shared" si="3"/>
        <v>-1.2E-5</v>
      </c>
    </row>
    <row r="207" spans="1:7" x14ac:dyDescent="0.25">
      <c r="A207" s="27" t="s">
        <v>846</v>
      </c>
      <c r="B207" s="23" t="s">
        <v>671</v>
      </c>
      <c r="C207" s="23" t="s">
        <v>195</v>
      </c>
      <c r="D207" s="28">
        <v>6</v>
      </c>
      <c r="E207" s="44">
        <v>1E-3</v>
      </c>
      <c r="F207" s="44">
        <v>0</v>
      </c>
      <c r="G207" s="29">
        <f t="shared" si="3"/>
        <v>1E-3</v>
      </c>
    </row>
    <row r="208" spans="1:7" x14ac:dyDescent="0.25">
      <c r="A208" s="27" t="s">
        <v>256</v>
      </c>
      <c r="B208" s="23" t="s">
        <v>845</v>
      </c>
      <c r="C208" s="23" t="s">
        <v>825</v>
      </c>
      <c r="D208" s="28">
        <v>8</v>
      </c>
      <c r="E208" s="44">
        <v>0</v>
      </c>
      <c r="F208" s="44">
        <v>6.0000000000000002E-6</v>
      </c>
      <c r="G208" s="29">
        <f t="shared" si="3"/>
        <v>-6.0000000000000002E-6</v>
      </c>
    </row>
    <row r="209" spans="1:18" s="33" customFormat="1" x14ac:dyDescent="0.25">
      <c r="A209" s="5" t="s">
        <v>10</v>
      </c>
      <c r="B209" s="47"/>
      <c r="C209" s="48"/>
      <c r="D209" s="44"/>
      <c r="E209" s="45">
        <f>SUM(E12:E208)</f>
        <v>166.83822499999999</v>
      </c>
      <c r="F209" s="45">
        <f>SUM(F12:F208)</f>
        <v>175.85577299999991</v>
      </c>
      <c r="G209" s="45">
        <f>SUM(G12:G208)</f>
        <v>-9.0175480000000068</v>
      </c>
      <c r="K209" s="54"/>
      <c r="L209" s="55"/>
      <c r="M209" s="55"/>
      <c r="N209" s="55"/>
      <c r="O209" s="55"/>
      <c r="P209" s="55"/>
      <c r="Q209" s="55"/>
      <c r="R209" s="55"/>
    </row>
    <row r="210" spans="1:18" x14ac:dyDescent="0.25">
      <c r="K210" s="54"/>
      <c r="L210" s="30"/>
      <c r="M210" s="30"/>
      <c r="N210" s="30"/>
      <c r="O210" s="30"/>
      <c r="P210" s="30"/>
      <c r="Q210" s="30"/>
      <c r="R210" s="30"/>
    </row>
    <row r="211" spans="1:18" x14ac:dyDescent="0.25">
      <c r="K211" s="54"/>
      <c r="L211" s="30"/>
      <c r="M211" s="30"/>
      <c r="N211" s="30"/>
      <c r="O211" s="30"/>
      <c r="P211" s="30"/>
      <c r="Q211" s="30"/>
      <c r="R211" s="30"/>
    </row>
    <row r="212" spans="1:18" x14ac:dyDescent="0.25">
      <c r="K212" s="54"/>
      <c r="L212" s="30"/>
      <c r="M212" s="30"/>
      <c r="N212" s="30"/>
      <c r="O212" s="30"/>
      <c r="P212" s="30"/>
      <c r="Q212" s="30"/>
      <c r="R212" s="30"/>
    </row>
    <row r="213" spans="1:18" x14ac:dyDescent="0.25">
      <c r="K213" s="54"/>
      <c r="L213" s="30"/>
      <c r="M213" s="30"/>
      <c r="N213" s="30"/>
      <c r="O213" s="30"/>
      <c r="P213" s="30"/>
      <c r="Q213" s="30"/>
      <c r="R213" s="30"/>
    </row>
    <row r="214" spans="1:18" x14ac:dyDescent="0.25">
      <c r="K214" s="54"/>
      <c r="L214" s="30"/>
      <c r="M214" s="30"/>
      <c r="N214" s="30"/>
      <c r="O214" s="30"/>
      <c r="P214" s="30"/>
      <c r="Q214" s="30"/>
      <c r="R214" s="30"/>
    </row>
    <row r="215" spans="1:18" x14ac:dyDescent="0.25">
      <c r="K215" s="54"/>
      <c r="L215" s="30"/>
      <c r="M215" s="30"/>
      <c r="N215" s="30"/>
      <c r="O215" s="30"/>
      <c r="P215" s="30"/>
      <c r="Q215" s="30"/>
      <c r="R215" s="30"/>
    </row>
    <row r="216" spans="1:18" x14ac:dyDescent="0.25">
      <c r="K216" s="54"/>
      <c r="L216" s="30"/>
      <c r="M216" s="30"/>
      <c r="N216" s="30"/>
      <c r="O216" s="30"/>
      <c r="P216" s="30"/>
      <c r="Q216" s="30"/>
      <c r="R216" s="30"/>
    </row>
    <row r="217" spans="1:18" x14ac:dyDescent="0.25">
      <c r="K217" s="54"/>
      <c r="L217" s="30"/>
      <c r="M217" s="30"/>
      <c r="N217" s="30"/>
      <c r="O217" s="30"/>
      <c r="P217" s="30"/>
      <c r="Q217" s="30"/>
      <c r="R217" s="30"/>
    </row>
    <row r="218" spans="1:18" x14ac:dyDescent="0.25">
      <c r="K218" s="54"/>
      <c r="L218" s="30"/>
      <c r="M218" s="30"/>
      <c r="N218" s="30"/>
      <c r="O218" s="30"/>
      <c r="P218" s="30"/>
      <c r="Q218" s="30"/>
      <c r="R218" s="30"/>
    </row>
    <row r="219" spans="1:18" x14ac:dyDescent="0.25">
      <c r="K219" s="54"/>
      <c r="L219" s="30"/>
      <c r="M219" s="30"/>
      <c r="N219" s="30"/>
      <c r="O219" s="30"/>
      <c r="P219" s="30"/>
      <c r="Q219" s="30"/>
      <c r="R219" s="30"/>
    </row>
    <row r="220" spans="1:18" x14ac:dyDescent="0.25">
      <c r="K220" s="54"/>
      <c r="L220" s="30"/>
      <c r="M220" s="30"/>
      <c r="N220" s="30"/>
      <c r="O220" s="30"/>
      <c r="P220" s="30"/>
      <c r="Q220" s="30"/>
      <c r="R220" s="30"/>
    </row>
    <row r="221" spans="1:18" x14ac:dyDescent="0.25">
      <c r="K221" s="54"/>
      <c r="L221" s="30"/>
      <c r="M221" s="30"/>
      <c r="N221" s="30"/>
      <c r="O221" s="30"/>
      <c r="P221" s="30"/>
      <c r="Q221" s="30"/>
      <c r="R221" s="30"/>
    </row>
    <row r="222" spans="1:18" x14ac:dyDescent="0.25">
      <c r="K222" s="54"/>
      <c r="L222" s="30"/>
      <c r="M222" s="30"/>
      <c r="N222" s="30"/>
      <c r="O222" s="30"/>
      <c r="P222" s="30"/>
      <c r="Q222" s="30"/>
      <c r="R222" s="30"/>
    </row>
    <row r="223" spans="1:18" x14ac:dyDescent="0.25">
      <c r="K223" s="54"/>
      <c r="L223" s="30"/>
      <c r="M223" s="30"/>
      <c r="N223" s="30"/>
      <c r="O223" s="30"/>
      <c r="P223" s="30"/>
      <c r="Q223" s="30"/>
      <c r="R223" s="30"/>
    </row>
    <row r="224" spans="1:18" x14ac:dyDescent="0.25">
      <c r="K224" s="54"/>
      <c r="L224" s="30"/>
      <c r="M224" s="30"/>
      <c r="N224" s="30"/>
      <c r="O224" s="30"/>
      <c r="P224" s="30"/>
      <c r="Q224" s="30"/>
      <c r="R224" s="30"/>
    </row>
    <row r="225" spans="11:18" x14ac:dyDescent="0.25">
      <c r="K225" s="54"/>
      <c r="L225" s="30"/>
      <c r="M225" s="30"/>
      <c r="N225" s="30"/>
      <c r="O225" s="30"/>
      <c r="P225" s="30"/>
      <c r="Q225" s="30"/>
      <c r="R225" s="30"/>
    </row>
    <row r="226" spans="11:18" x14ac:dyDescent="0.25">
      <c r="K226" s="54"/>
      <c r="L226" s="30"/>
      <c r="M226" s="30"/>
      <c r="N226" s="30"/>
      <c r="O226" s="30"/>
      <c r="P226" s="30"/>
      <c r="Q226" s="30"/>
      <c r="R226" s="30"/>
    </row>
    <row r="227" spans="11:18" x14ac:dyDescent="0.25">
      <c r="K227" s="54"/>
      <c r="L227" s="30"/>
      <c r="M227" s="30"/>
      <c r="N227" s="30"/>
      <c r="O227" s="30"/>
      <c r="P227" s="30"/>
      <c r="Q227" s="30"/>
      <c r="R227" s="30"/>
    </row>
    <row r="228" spans="11:18" x14ac:dyDescent="0.25">
      <c r="K228" s="54"/>
      <c r="L228" s="30"/>
      <c r="M228" s="30"/>
      <c r="N228" s="30"/>
      <c r="O228" s="30"/>
      <c r="P228" s="30"/>
      <c r="Q228" s="30"/>
      <c r="R228" s="30"/>
    </row>
    <row r="229" spans="11:18" x14ac:dyDescent="0.25">
      <c r="K229" s="54"/>
      <c r="L229" s="30"/>
      <c r="M229" s="30"/>
      <c r="N229" s="30"/>
      <c r="O229" s="30"/>
      <c r="P229" s="30"/>
      <c r="Q229" s="30"/>
      <c r="R229" s="30"/>
    </row>
    <row r="230" spans="11:18" x14ac:dyDescent="0.25">
      <c r="K230" s="54"/>
      <c r="L230" s="30"/>
      <c r="M230" s="30"/>
      <c r="N230" s="30"/>
      <c r="O230" s="30"/>
      <c r="P230" s="30"/>
      <c r="Q230" s="30"/>
      <c r="R230" s="30"/>
    </row>
    <row r="231" spans="11:18" x14ac:dyDescent="0.25">
      <c r="K231" s="54"/>
      <c r="L231" s="30"/>
      <c r="M231" s="30"/>
      <c r="N231" s="30"/>
      <c r="O231" s="30"/>
      <c r="P231" s="30"/>
      <c r="Q231" s="30"/>
      <c r="R231" s="30"/>
    </row>
    <row r="232" spans="11:18" x14ac:dyDescent="0.25">
      <c r="K232" s="54"/>
      <c r="L232" s="30"/>
      <c r="M232" s="30"/>
      <c r="N232" s="30"/>
      <c r="O232" s="30"/>
      <c r="P232" s="30"/>
      <c r="Q232" s="30"/>
      <c r="R232" s="30"/>
    </row>
    <row r="233" spans="11:18" x14ac:dyDescent="0.25">
      <c r="K233" s="54"/>
      <c r="L233" s="30"/>
      <c r="M233" s="30"/>
      <c r="N233" s="30"/>
      <c r="O233" s="30"/>
      <c r="P233" s="30"/>
      <c r="Q233" s="30"/>
      <c r="R233" s="30"/>
    </row>
    <row r="234" spans="11:18" x14ac:dyDescent="0.25">
      <c r="K234" s="54"/>
      <c r="L234" s="30"/>
      <c r="M234" s="30"/>
      <c r="N234" s="30"/>
      <c r="O234" s="30"/>
      <c r="P234" s="30"/>
      <c r="Q234" s="30"/>
      <c r="R234" s="30"/>
    </row>
    <row r="235" spans="11:18" x14ac:dyDescent="0.25">
      <c r="K235" s="54"/>
      <c r="L235" s="30"/>
      <c r="M235" s="30"/>
      <c r="N235" s="30"/>
      <c r="O235" s="30"/>
      <c r="P235" s="30"/>
      <c r="Q235" s="30"/>
      <c r="R235" s="30"/>
    </row>
    <row r="236" spans="11:18" x14ac:dyDescent="0.25">
      <c r="K236" s="54"/>
      <c r="L236" s="30"/>
      <c r="M236" s="30"/>
      <c r="N236" s="30"/>
      <c r="O236" s="30"/>
      <c r="P236" s="30"/>
      <c r="Q236" s="30"/>
      <c r="R236" s="30"/>
    </row>
    <row r="237" spans="11:18" x14ac:dyDescent="0.25">
      <c r="K237" s="54"/>
      <c r="L237" s="30"/>
      <c r="M237" s="30"/>
      <c r="N237" s="30"/>
      <c r="O237" s="30"/>
      <c r="P237" s="30"/>
      <c r="Q237" s="30"/>
      <c r="R237" s="30"/>
    </row>
    <row r="238" spans="11:18" x14ac:dyDescent="0.25">
      <c r="K238" s="54"/>
      <c r="L238" s="30"/>
      <c r="M238" s="30"/>
      <c r="N238" s="30"/>
      <c r="O238" s="30"/>
      <c r="P238" s="30"/>
      <c r="Q238" s="30"/>
      <c r="R238" s="30"/>
    </row>
    <row r="239" spans="11:18" x14ac:dyDescent="0.25">
      <c r="K239" s="54"/>
      <c r="L239" s="30"/>
      <c r="M239" s="30"/>
      <c r="N239" s="30"/>
      <c r="O239" s="30"/>
      <c r="P239" s="30"/>
      <c r="Q239" s="30"/>
      <c r="R239" s="30"/>
    </row>
    <row r="240" spans="11:18" x14ac:dyDescent="0.25">
      <c r="K240" s="54"/>
      <c r="L240" s="30"/>
      <c r="M240" s="30"/>
      <c r="N240" s="30"/>
      <c r="O240" s="30"/>
      <c r="P240" s="30"/>
      <c r="Q240" s="30"/>
      <c r="R240" s="30"/>
    </row>
    <row r="241" spans="11:18" x14ac:dyDescent="0.25">
      <c r="K241" s="54"/>
      <c r="L241" s="30"/>
      <c r="M241" s="30"/>
      <c r="N241" s="30"/>
      <c r="O241" s="30"/>
      <c r="P241" s="30"/>
      <c r="Q241" s="30"/>
      <c r="R241" s="30"/>
    </row>
    <row r="242" spans="11:18" x14ac:dyDescent="0.25">
      <c r="K242" s="54"/>
      <c r="L242" s="30"/>
      <c r="M242" s="30"/>
      <c r="N242" s="30"/>
      <c r="O242" s="30"/>
      <c r="P242" s="30"/>
      <c r="Q242" s="30"/>
      <c r="R242" s="30"/>
    </row>
    <row r="243" spans="11:18" x14ac:dyDescent="0.25">
      <c r="K243" s="54"/>
      <c r="L243" s="30"/>
      <c r="M243" s="30"/>
      <c r="N243" s="30"/>
      <c r="O243" s="30"/>
      <c r="P243" s="30"/>
      <c r="Q243" s="30"/>
      <c r="R243" s="30"/>
    </row>
    <row r="244" spans="11:18" x14ac:dyDescent="0.25">
      <c r="K244" s="54"/>
      <c r="L244" s="30"/>
      <c r="M244" s="30"/>
      <c r="N244" s="30"/>
      <c r="O244" s="30"/>
      <c r="P244" s="30"/>
      <c r="Q244" s="30"/>
      <c r="R244" s="30"/>
    </row>
    <row r="245" spans="11:18" x14ac:dyDescent="0.25">
      <c r="K245" s="54"/>
      <c r="L245" s="30"/>
      <c r="M245" s="30"/>
      <c r="N245" s="30"/>
      <c r="O245" s="30"/>
      <c r="P245" s="30"/>
      <c r="Q245" s="30"/>
      <c r="R245" s="30"/>
    </row>
    <row r="246" spans="11:18" x14ac:dyDescent="0.25">
      <c r="K246" s="54"/>
      <c r="L246" s="30"/>
      <c r="M246" s="30"/>
      <c r="N246" s="30"/>
      <c r="O246" s="30"/>
      <c r="P246" s="30"/>
      <c r="Q246" s="30"/>
      <c r="R246" s="30"/>
    </row>
    <row r="247" spans="11:18" x14ac:dyDescent="0.25">
      <c r="K247" s="54"/>
      <c r="L247" s="30"/>
      <c r="M247" s="30"/>
      <c r="N247" s="30"/>
      <c r="O247" s="30"/>
      <c r="P247" s="30"/>
      <c r="Q247" s="30"/>
      <c r="R247" s="30"/>
    </row>
    <row r="248" spans="11:18" x14ac:dyDescent="0.25">
      <c r="K248" s="54"/>
      <c r="L248" s="30"/>
      <c r="M248" s="30"/>
      <c r="N248" s="30"/>
      <c r="O248" s="30"/>
      <c r="P248" s="30"/>
      <c r="Q248" s="30"/>
      <c r="R248" s="30"/>
    </row>
    <row r="249" spans="11:18" x14ac:dyDescent="0.25">
      <c r="K249" s="54"/>
      <c r="L249" s="30"/>
      <c r="M249" s="30"/>
      <c r="N249" s="30"/>
      <c r="O249" s="30"/>
      <c r="P249" s="30"/>
      <c r="Q249" s="30"/>
      <c r="R249" s="30"/>
    </row>
    <row r="250" spans="11:18" x14ac:dyDescent="0.25">
      <c r="K250" s="54"/>
      <c r="L250" s="30"/>
      <c r="M250" s="30"/>
      <c r="N250" s="30"/>
      <c r="O250" s="30"/>
      <c r="P250" s="30"/>
      <c r="Q250" s="30"/>
      <c r="R250" s="30"/>
    </row>
    <row r="251" spans="11:18" x14ac:dyDescent="0.25">
      <c r="K251" s="56"/>
      <c r="L251" s="30"/>
      <c r="M251" s="30"/>
      <c r="N251" s="30"/>
      <c r="O251" s="30"/>
      <c r="P251" s="30"/>
      <c r="Q251" s="30"/>
      <c r="R251" s="30"/>
    </row>
    <row r="252" spans="11:18" x14ac:dyDescent="0.25">
      <c r="K252" s="56"/>
      <c r="L252" s="30"/>
      <c r="M252" s="30"/>
      <c r="N252" s="30"/>
      <c r="O252" s="30"/>
      <c r="P252" s="30"/>
      <c r="Q252" s="30"/>
      <c r="R252" s="30"/>
    </row>
    <row r="253" spans="11:18" x14ac:dyDescent="0.25">
      <c r="K253" s="56"/>
      <c r="L253" s="30"/>
      <c r="M253" s="30"/>
      <c r="N253" s="30"/>
      <c r="O253" s="30"/>
      <c r="P253" s="30"/>
      <c r="Q253" s="30"/>
      <c r="R253" s="30"/>
    </row>
    <row r="254" spans="11:18" x14ac:dyDescent="0.25">
      <c r="K254" s="54"/>
      <c r="L254" s="30"/>
      <c r="M254" s="30"/>
      <c r="N254" s="30"/>
      <c r="O254" s="30"/>
      <c r="P254" s="30"/>
      <c r="Q254" s="30"/>
      <c r="R254" s="30"/>
    </row>
  </sheetData>
  <autoFilter ref="A11:K208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E13" sqref="E1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3" t="s">
        <v>794</v>
      </c>
      <c r="G1" s="64"/>
    </row>
    <row r="2" spans="1:7" ht="15" customHeight="1" x14ac:dyDescent="0.25">
      <c r="C2" s="65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СЕНТЯБРЬ 2023 года
</v>
      </c>
      <c r="D2" s="65"/>
      <c r="E2" s="65"/>
      <c r="F2" s="64"/>
      <c r="G2" s="64"/>
    </row>
    <row r="3" spans="1:7" ht="15" customHeight="1" x14ac:dyDescent="0.25">
      <c r="C3" s="65"/>
      <c r="D3" s="65"/>
      <c r="E3" s="65"/>
      <c r="F3" s="64"/>
      <c r="G3" s="64"/>
    </row>
    <row r="4" spans="1:7" ht="15" customHeight="1" x14ac:dyDescent="0.25">
      <c r="C4" s="65"/>
      <c r="D4" s="65"/>
      <c r="E4" s="65"/>
      <c r="F4" s="64"/>
      <c r="G4" s="64"/>
    </row>
    <row r="5" spans="1:7" ht="15" customHeight="1" x14ac:dyDescent="0.25">
      <c r="C5" s="65"/>
      <c r="D5" s="65"/>
      <c r="E5" s="65"/>
      <c r="F5" s="64"/>
      <c r="G5" s="64"/>
    </row>
    <row r="6" spans="1:7" ht="15" customHeight="1" x14ac:dyDescent="0.25">
      <c r="C6" s="65"/>
      <c r="D6" s="65"/>
      <c r="E6" s="65"/>
    </row>
    <row r="7" spans="1:7" ht="15" customHeight="1" x14ac:dyDescent="0.25">
      <c r="C7" s="65"/>
      <c r="D7" s="65"/>
      <c r="E7" s="65"/>
    </row>
    <row r="8" spans="1:7" x14ac:dyDescent="0.25">
      <c r="A8" s="14">
        <f>'Приморский край'!A8</f>
        <v>45170</v>
      </c>
      <c r="C8" s="12"/>
      <c r="D8" s="12"/>
      <c r="E8" s="12"/>
      <c r="F8" s="12"/>
      <c r="G8" s="41"/>
    </row>
    <row r="9" spans="1:7" hidden="1" x14ac:dyDescent="0.25">
      <c r="C9" s="13"/>
      <c r="D9" s="13"/>
      <c r="E9" s="16">
        <f>SUBTOTAL(9,(E12:E564))*1000</f>
        <v>800</v>
      </c>
      <c r="F9" s="16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6">
        <v>1</v>
      </c>
      <c r="B11" s="26">
        <v>2</v>
      </c>
      <c r="C11" s="28">
        <v>3</v>
      </c>
      <c r="D11" s="28">
        <v>4</v>
      </c>
      <c r="E11" s="28">
        <v>5</v>
      </c>
      <c r="F11" s="26">
        <v>6</v>
      </c>
      <c r="G11" s="26">
        <v>7</v>
      </c>
    </row>
    <row r="12" spans="1:7" x14ac:dyDescent="0.25">
      <c r="A12" s="27" t="s">
        <v>52</v>
      </c>
      <c r="B12" s="38" t="s">
        <v>53</v>
      </c>
      <c r="C12" s="39" t="s">
        <v>54</v>
      </c>
      <c r="D12" s="28" t="s">
        <v>16</v>
      </c>
      <c r="E12" s="40">
        <v>0.4</v>
      </c>
      <c r="F12" s="35">
        <v>0</v>
      </c>
      <c r="G12" s="40">
        <v>0</v>
      </c>
    </row>
    <row r="13" spans="1:7" x14ac:dyDescent="0.25">
      <c r="A13" s="26" t="s">
        <v>10</v>
      </c>
      <c r="B13" s="20"/>
      <c r="C13" s="20"/>
      <c r="D13" s="35"/>
      <c r="E13" s="35">
        <f>SUM(E12:E12)</f>
        <v>0.4</v>
      </c>
      <c r="F13" s="35">
        <f>SUM(F12:F12)</f>
        <v>0</v>
      </c>
      <c r="G13" s="35">
        <f>SUM(G12:G12)</f>
        <v>0</v>
      </c>
    </row>
    <row r="14" spans="1:7" x14ac:dyDescent="0.25">
      <c r="D14" s="19"/>
    </row>
    <row r="15" spans="1:7" x14ac:dyDescent="0.25">
      <c r="F15" s="25"/>
    </row>
    <row r="16" spans="1:7" x14ac:dyDescent="0.25">
      <c r="D16" s="25"/>
      <c r="E16" s="25"/>
    </row>
    <row r="17" spans="5:6" x14ac:dyDescent="0.25">
      <c r="F17" s="30"/>
    </row>
    <row r="18" spans="5:6" x14ac:dyDescent="0.25">
      <c r="E18" s="30"/>
      <c r="F18" s="52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2023-11-10T05:31:19Z</dcterms:modified>
</cp:coreProperties>
</file>