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8.2023\"/>
    </mc:Choice>
  </mc:AlternateContent>
  <bookViews>
    <workbookView xWindow="0" yWindow="0" windowWidth="17610" windowHeight="9855" activeTab="7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нь" sheetId="7" r:id="rId6"/>
    <sheet name="Июль" sheetId="15" r:id="rId7"/>
    <sheet name="Август" sheetId="8" r:id="rId8"/>
    <sheet name="Сентябрь" sheetId="9" r:id="rId9"/>
    <sheet name="Октябрь" sheetId="10" r:id="rId10"/>
    <sheet name="Ноябрь" sheetId="12" r:id="rId11"/>
    <sheet name="Декабрь" sheetId="13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I8" i="15" l="1"/>
  <c r="J8" i="15" s="1"/>
  <c r="E8" i="15"/>
  <c r="E7" i="15"/>
  <c r="I7" i="15" s="1"/>
  <c r="J7" i="15" s="1"/>
  <c r="E6" i="15"/>
  <c r="I6" i="15" s="1"/>
  <c r="J6" i="15" s="1"/>
  <c r="I7" i="6" l="1"/>
  <c r="I8" i="6"/>
  <c r="I6" i="6"/>
  <c r="H8" i="6"/>
  <c r="E8" i="6"/>
  <c r="E7" i="6"/>
  <c r="E6" i="6"/>
  <c r="H7" i="6"/>
  <c r="H6" i="6"/>
  <c r="H8" i="4" l="1"/>
  <c r="G8" i="4"/>
  <c r="H7" i="4"/>
  <c r="G7" i="4"/>
  <c r="H6" i="4"/>
  <c r="G6" i="4"/>
  <c r="H8" i="14"/>
  <c r="J8" i="14" s="1"/>
  <c r="G8" i="14"/>
  <c r="E8" i="14"/>
  <c r="H7" i="14"/>
  <c r="J7" i="14" s="1"/>
  <c r="G7" i="14"/>
  <c r="E7" i="14"/>
  <c r="H6" i="14"/>
  <c r="J6" i="14" s="1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J7" i="6"/>
  <c r="J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<sst xmlns="http://schemas.openxmlformats.org/spreadsheetml/2006/main" count="300" uniqueCount="45">
  <si>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</si>
  <si>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</si>
  <si>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</si>
  <si>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</si>
  <si>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</si>
  <si>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</si>
  <si>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</si>
  <si>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</si>
  <si>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</si>
  <si>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</si>
  <si>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</si>
  <si>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</si>
  <si>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</si>
  <si>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</si>
  <si>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</si>
  <si>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</si>
  <si>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</si>
  <si>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</si>
  <si>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</si>
  <si>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</si>
  <si>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</si>
  <si>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</si>
  <si>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</si>
  <si>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</si>
  <si>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</si>
  <si>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</si>
  <si>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</si>
  <si>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</si>
  <si>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</si>
  <si>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</si>
  <si>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</si>
  <si>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</si>
  <si>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</si>
  <si>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</si>
  <si>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</si>
  <si>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</si>
  <si>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</si>
  <si>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</si>
  <si>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</si>
  <si>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</si>
  <si>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</si>
  <si>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</si>
  <si>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</si>
  <si>
    <t>1-30 Июнь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</si>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</sst>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2.2023\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3.2023\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5.2023\&#1092;&#1072;&#1082;&#1090;%2005.2023%20prilozhenie4-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2\11.2022\prilozhenie4-2%20(&#1092;&#1072;&#1082;&#1090;%2010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>
        <row r="6">
          <cell r="H6">
            <v>0.143063</v>
          </cell>
        </row>
        <row r="7">
          <cell r="H7">
            <v>0.33078800000000003</v>
          </cell>
        </row>
        <row r="8">
          <cell r="H8">
            <v>7.0399999999999998E-4</v>
          </cell>
        </row>
        <row r="9">
          <cell r="H9">
            <v>3.3860000000000001E-2</v>
          </cell>
        </row>
        <row r="10">
          <cell r="H10">
            <v>0</v>
          </cell>
        </row>
        <row r="11">
          <cell r="H11">
            <v>2.1799999999999999E-4</v>
          </cell>
        </row>
        <row r="12">
          <cell r="H12">
            <v>3.7800000000000003E-4</v>
          </cell>
        </row>
        <row r="13">
          <cell r="H13">
            <v>0</v>
          </cell>
        </row>
        <row r="14">
          <cell r="H14">
            <v>2.02E-4</v>
          </cell>
        </row>
        <row r="15">
          <cell r="H15">
            <v>3.2069999999999998E-3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10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34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29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30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[5]Ноябрь!$G$7+[5]Ноябрь!$G$8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[5]Ноябрь!$G$9+[5]Ноябрь!$G$10+[5]Ноябрь!$G$11+[5]Ноябрь!$G$12+[5]Ноябрь!$G$13+[5]Ноябрь!$G$14+[5]Ноябрь!$G$15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31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39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22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23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8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41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24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5" sqref="N5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42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25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0.1454</v>
      </c>
      <c r="H6" s="30">
        <f>[4]Май!$H$6</f>
        <v>0.143063</v>
      </c>
      <c r="I6" s="35">
        <f>E6</f>
        <v>1.1160000000000001</v>
      </c>
      <c r="J6" s="31">
        <f>I6-H6</f>
        <v>0.97293700000000016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0.38700000000000001</v>
      </c>
      <c r="H7" s="18">
        <f>[4]Май!$H$7+[4]Май!$H$8</f>
        <v>0.33149200000000001</v>
      </c>
      <c r="I7" s="21">
        <f t="shared" ref="I7:I8" si="0">E7</f>
        <v>2.2320000000000002</v>
      </c>
      <c r="J7" s="19">
        <f t="shared" ref="J7:J8" si="1">I7-H7</f>
        <v>1.9005080000000003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2.4E-2</v>
      </c>
      <c r="H8" s="20">
        <f>SUM([4]Май!$H$9:$H$15)</f>
        <v>3.786500000000001E-2</v>
      </c>
      <c r="I8" s="36">
        <f t="shared" si="0"/>
        <v>11.16</v>
      </c>
      <c r="J8" s="32">
        <f t="shared" si="1"/>
        <v>11.122135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M4" sqref="M4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43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</v>
      </c>
      <c r="H6" s="30">
        <v>0.10199999999999999</v>
      </c>
      <c r="I6" s="30">
        <f>E6</f>
        <v>1.08</v>
      </c>
      <c r="J6" s="31">
        <f>I6-H6</f>
        <v>0.97800000000000009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0.215</v>
      </c>
      <c r="H7" s="18">
        <v>0.22500000000000001</v>
      </c>
      <c r="I7" s="18">
        <f>E7</f>
        <v>2.16</v>
      </c>
      <c r="J7" s="19">
        <f t="shared" ref="J7:J8" si="0">I7-H7</f>
        <v>1.9350000000000001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2E-3</v>
      </c>
      <c r="H8" s="20">
        <v>2E-3</v>
      </c>
      <c r="I8" s="20">
        <f>E8</f>
        <v>10.799999999999999</v>
      </c>
      <c r="J8" s="32">
        <f t="shared" si="0"/>
        <v>10.797999999999998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H7" sqref="H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26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</v>
      </c>
      <c r="H6" s="30">
        <v>8.5999999999999993E-2</v>
      </c>
      <c r="I6" s="30">
        <f>E6</f>
        <v>1.08</v>
      </c>
      <c r="J6" s="31">
        <f>I6-H6</f>
        <v>0.99400000000000011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0.215</v>
      </c>
      <c r="H7" s="18">
        <v>0.21</v>
      </c>
      <c r="I7" s="18">
        <f>E7</f>
        <v>2.16</v>
      </c>
      <c r="J7" s="19">
        <f t="shared" ref="J7:J8" si="0">I7-H7</f>
        <v>1.9500000000000002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2E-3</v>
      </c>
      <c r="H8" s="20">
        <v>1E-3</v>
      </c>
      <c r="I8" s="20">
        <f>E8</f>
        <v>10.799999999999999</v>
      </c>
      <c r="J8" s="32">
        <f t="shared" si="0"/>
        <v>10.798999999999999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M7" sqref="M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27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46">
        <v>10</v>
      </c>
      <c r="K5" s="8"/>
    </row>
    <row r="6" spans="1:11" ht="89.25" x14ac:dyDescent="0.25">
      <c r="A6" s="9">
        <v>1</v>
      </c>
      <c r="B6" s="43" t="s">
        <v>21</v>
      </c>
      <c r="C6" s="43" t="s">
        <v>11</v>
      </c>
      <c r="D6" s="43" t="s">
        <v>14</v>
      </c>
      <c r="E6" s="44">
        <f>1.5/1000*24*31</f>
        <v>1.1160000000000001</v>
      </c>
      <c r="F6" s="5" t="s">
        <v>17</v>
      </c>
      <c r="G6" s="47">
        <v>0.92799999999999994</v>
      </c>
      <c r="H6" s="47">
        <v>0.88644000000000001</v>
      </c>
      <c r="I6" s="44">
        <f>E6</f>
        <v>1.1160000000000001</v>
      </c>
      <c r="J6" s="45">
        <f>I6-H6</f>
        <v>0.2295600000000001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48">
        <v>0.249</v>
      </c>
      <c r="H7" s="48">
        <v>0.245</v>
      </c>
      <c r="I7" s="21">
        <f>E7</f>
        <v>2.2320000000000002</v>
      </c>
      <c r="J7" s="19">
        <f t="shared" ref="J7:J8" si="0">I7-H7</f>
        <v>1.9870000000000001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49">
        <v>2.3149999999999998E-3</v>
      </c>
      <c r="H8" s="49">
        <v>2.3149999999999998E-3</v>
      </c>
      <c r="I8" s="22">
        <f>E8</f>
        <v>11.16</v>
      </c>
      <c r="J8" s="32">
        <f t="shared" si="0"/>
        <v>11.157685000000001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28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28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21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2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2023-09-10T23:24:13Z</dcterms:modified>
</cp:coreProperties>
</file>