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7.2023\"/>
    </mc:Choice>
  </mc:AlternateContent>
  <bookViews>
    <workbookView xWindow="0" yWindow="0" windowWidth="17610" windowHeight="9855" activeTab="6"/>
  </bookViews>
  <sheets>
    <sheet name="Январь" sheetId="2" r:id="rId1"/>
    <sheet name="Февраль" sheetId="3" r:id="rId2"/>
    <sheet name="Март" sheetId="4" r:id="rId3"/>
    <sheet name="Апрель" sheetId="14" r:id="rId4"/>
    <sheet name="Май" sheetId="6" r:id="rId5"/>
    <sheet name="Июнь" sheetId="7" r:id="rId6"/>
    <sheet name="Июль" sheetId="15" r:id="rId7"/>
    <sheet name="Август" sheetId="8" r:id="rId8"/>
    <sheet name="Сентябрь" sheetId="9" r:id="rId9"/>
    <sheet name="Октябрь" sheetId="10" r:id="rId10"/>
    <sheet name="Ноябрь" sheetId="12" r:id="rId11"/>
    <sheet name="Декабрь" sheetId="13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52511"/>
</workbook>
</file>

<file path=xl/calcChain.xml><?xml version="1.0" encoding="utf-8"?>
<calcChain xmlns="http://schemas.openxmlformats.org/spreadsheetml/2006/main">
  <c r="I8" i="15" l="1"/>
  <c r="J8" i="15" s="1"/>
  <c r="E8" i="15"/>
  <c r="E7" i="15"/>
  <c r="I7" i="15" s="1"/>
  <c r="J7" i="15" s="1"/>
  <c r="E6" i="15"/>
  <c r="I6" i="15" s="1"/>
  <c r="J6" i="15" s="1"/>
  <c r="I7" i="6" l="1"/>
  <c r="I8" i="6"/>
  <c r="I6" i="6"/>
  <c r="H8" i="6"/>
  <c r="E8" i="6"/>
  <c r="E7" i="6"/>
  <c r="E6" i="6"/>
  <c r="H7" i="6"/>
  <c r="H6" i="6"/>
  <c r="H8" i="4" l="1"/>
  <c r="G8" i="4"/>
  <c r="H7" i="4"/>
  <c r="G7" i="4"/>
  <c r="H6" i="4"/>
  <c r="G6" i="4"/>
  <c r="H8" i="14"/>
  <c r="J8" i="14" s="1"/>
  <c r="G8" i="14"/>
  <c r="E8" i="14"/>
  <c r="H7" i="14"/>
  <c r="J7" i="14" s="1"/>
  <c r="G7" i="14"/>
  <c r="E7" i="14"/>
  <c r="H6" i="14"/>
  <c r="J6" i="14" s="1"/>
  <c r="G6" i="14"/>
  <c r="E6" i="14"/>
  <c r="E8" i="4"/>
  <c r="E7" i="4"/>
  <c r="E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G8" i="12" l="1"/>
  <c r="G7" i="12"/>
  <c r="E8" i="12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7" i="7"/>
  <c r="J8" i="7"/>
  <c r="J7" i="7"/>
  <c r="J8" i="6" l="1"/>
  <c r="J7" i="6"/>
  <c r="J6" i="6"/>
  <c r="J8" i="4" l="1"/>
  <c r="J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<sst xmlns="http://schemas.openxmlformats.org/spreadsheetml/2006/main" count="300" uniqueCount="45">
  <si>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</si>
  <si>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</si>
  <si>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</si>
  <si>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</si>
  <si>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</si>
  <si>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</si>
  <si>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</si>
  <si>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</si>
  <si>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</si>
  <si>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</si>
  <si>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</si>
  <si>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</si>
  <si>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</si>
  <si>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</si>
  <si>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</si>
  <si>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</si>
  <si>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</si>
  <si>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</si>
  <si>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</si>
  <si>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</si>
  <si>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</si>
  <si>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</si>
  <si>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</si>
  <si>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</si>
  <si>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</si>
  <si>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</si>
  <si>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</si>
  <si>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</si>
  <si>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</si>
  <si>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</si>
  <si>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</si>
  <si>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</si>
  <si>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</si>
  <si>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</si>
  <si>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</si>
  <si>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</si>
  <si>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</si>
  <si>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</si>
  <si>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</si>
  <si>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</si>
  <si>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</si>
  <si>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</si>
  <si>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</si>
  <si>
    <t>1-30 Июнь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</si>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</sst>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2.2023/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3.2023/&#1092;&#1072;&#1082;&#1090;%2003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4.2023/&#1092;&#1072;&#1082;&#1090;%2004.2023%20prilozhenie4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5.2023/&#1092;&#1072;&#1082;&#1090;%2005.2023%20prilozhenie4-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2/11.2022/prilozhenie4-2%20(&#1092;&#1072;&#1082;&#1090;%2010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G6">
            <v>0.21030000000000001</v>
          </cell>
          <cell r="H6">
            <v>0.18762700000000002</v>
          </cell>
        </row>
        <row r="7">
          <cell r="G7">
            <v>0.4894</v>
          </cell>
          <cell r="H7">
            <v>0.51366299999999998</v>
          </cell>
        </row>
        <row r="8">
          <cell r="G8">
            <v>1.0009999999999999E-3</v>
          </cell>
          <cell r="H8">
            <v>1.0009999999999999E-3</v>
          </cell>
        </row>
        <row r="9">
          <cell r="G9">
            <v>0.14000000000000001</v>
          </cell>
          <cell r="H9">
            <v>0.130686</v>
          </cell>
        </row>
        <row r="10">
          <cell r="G10">
            <v>6.9999999999999999E-4</v>
          </cell>
          <cell r="H10">
            <v>4.0699999999999997E-4</v>
          </cell>
        </row>
        <row r="11">
          <cell r="G11">
            <v>1.1999999999999999E-3</v>
          </cell>
          <cell r="H11">
            <v>2.2859999999999998E-3</v>
          </cell>
        </row>
        <row r="12">
          <cell r="G12">
            <v>1.6999999999999999E-3</v>
          </cell>
          <cell r="H12">
            <v>1.3140000000000001E-3</v>
          </cell>
        </row>
        <row r="13">
          <cell r="G13">
            <v>0</v>
          </cell>
          <cell r="H13">
            <v>0</v>
          </cell>
        </row>
        <row r="14">
          <cell r="G14">
            <v>8.0000000000000004E-4</v>
          </cell>
          <cell r="H14">
            <v>5.9199999999999997E-4</v>
          </cell>
        </row>
        <row r="15">
          <cell r="G15">
            <v>3.7730000000000003E-3</v>
          </cell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6">
          <cell r="G6">
            <v>0.1691</v>
          </cell>
          <cell r="H6">
            <v>0.15972999999999998</v>
          </cell>
        </row>
        <row r="7">
          <cell r="G7">
            <v>0.4194</v>
          </cell>
          <cell r="H7">
            <v>0.438245</v>
          </cell>
        </row>
        <row r="8">
          <cell r="G8">
            <v>9.1300000000000007E-4</v>
          </cell>
          <cell r="H8">
            <v>9.1300000000000007E-4</v>
          </cell>
        </row>
        <row r="9">
          <cell r="G9">
            <v>0.09</v>
          </cell>
          <cell r="H9">
            <v>0.10081900000000001</v>
          </cell>
        </row>
        <row r="10">
          <cell r="G10">
            <v>2.9999999999999997E-4</v>
          </cell>
          <cell r="H10">
            <v>2.9399999999999999E-4</v>
          </cell>
        </row>
        <row r="11">
          <cell r="G11">
            <v>0</v>
          </cell>
          <cell r="H11">
            <v>8.1099999999999998E-4</v>
          </cell>
        </row>
        <row r="12">
          <cell r="G12">
            <v>1.1999999999999999E-3</v>
          </cell>
          <cell r="H12">
            <v>8.6700000000000004E-4</v>
          </cell>
        </row>
        <row r="13">
          <cell r="G13">
            <v>6.0499999999999996E-4</v>
          </cell>
          <cell r="H13">
            <v>0</v>
          </cell>
        </row>
        <row r="14">
          <cell r="G14">
            <v>2.9999999999999997E-4</v>
          </cell>
          <cell r="H14">
            <v>3.39E-4</v>
          </cell>
        </row>
        <row r="15">
          <cell r="G15">
            <v>3.163E-3</v>
          </cell>
          <cell r="H15">
            <v>3.163E-3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>
        <row r="6">
          <cell r="H6">
            <v>0.143063</v>
          </cell>
        </row>
        <row r="7">
          <cell r="H7">
            <v>0.33078800000000003</v>
          </cell>
        </row>
        <row r="8">
          <cell r="H8">
            <v>7.0399999999999998E-4</v>
          </cell>
        </row>
        <row r="9">
          <cell r="H9">
            <v>3.3860000000000001E-2</v>
          </cell>
        </row>
        <row r="10">
          <cell r="H10">
            <v>0</v>
          </cell>
        </row>
        <row r="11">
          <cell r="H11">
            <v>2.1799999999999999E-4</v>
          </cell>
        </row>
        <row r="12">
          <cell r="H12">
            <v>3.7800000000000003E-4</v>
          </cell>
        </row>
        <row r="13">
          <cell r="H13">
            <v>0</v>
          </cell>
        </row>
        <row r="14">
          <cell r="H14">
            <v>2.02E-4</v>
          </cell>
        </row>
        <row r="15">
          <cell r="H15">
            <v>3.2069999999999998E-3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G7">
            <v>0.45</v>
          </cell>
        </row>
        <row r="8">
          <cell r="G8">
            <v>8.8699999999999998E-4</v>
          </cell>
        </row>
        <row r="9">
          <cell r="G9">
            <v>0.125</v>
          </cell>
        </row>
        <row r="10">
          <cell r="G10">
            <v>0</v>
          </cell>
        </row>
        <row r="11">
          <cell r="G11">
            <v>6.9999999999999999E-4</v>
          </cell>
        </row>
        <row r="12">
          <cell r="G12">
            <v>5.0000000000000001E-4</v>
          </cell>
        </row>
        <row r="13">
          <cell r="G13">
            <v>0</v>
          </cell>
        </row>
        <row r="14">
          <cell r="G14">
            <v>1.1999999999999999E-3</v>
          </cell>
        </row>
        <row r="15">
          <cell r="G15">
            <v>3.0169999999999997E-3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38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10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34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29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33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30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0.185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f>[5]Ноябрь!$G$7+[5]Ноябрь!$G$8</f>
        <v>0.45088700000000004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f>[5]Ноябрь!$G$9+[5]Ноябрь!$G$10+[5]Ноябрь!$G$11+[5]Ноябрь!$G$12+[5]Ноябрь!$G$13+[5]Ноябрь!$G$14+[5]Ноябрь!$G$15</f>
        <v>0.13041700000000001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32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31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39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22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7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40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23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[2]Март!$G$6</f>
        <v>0.21030000000000001</v>
      </c>
      <c r="H6" s="30">
        <f>[2]Март!$H$6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[2]Март!$G$7+[2]Март!$G$8</f>
        <v>0.49040099999999998</v>
      </c>
      <c r="H7" s="18">
        <f>[2]Март!$H$7+[2]Март!$H$8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SUM([2]Март!$G$9:$G$15)</f>
        <v>0.14817300000000003</v>
      </c>
      <c r="H8" s="20">
        <f>SUM([2]Март!$H$9:$H$15)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8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41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24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[3]Апрель!$G$6</f>
        <v>0.1691</v>
      </c>
      <c r="H6" s="30">
        <f>[3]Апрель!$H$6</f>
        <v>0.15972999999999998</v>
      </c>
      <c r="I6" s="29">
        <v>1.008</v>
      </c>
      <c r="J6" s="31">
        <f>I6-H6</f>
        <v>0.84827000000000008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[3]Апрель!$G$7+[3]Апрель!$G$8</f>
        <v>0.42031299999999999</v>
      </c>
      <c r="H7" s="18">
        <f>[3]Апрель!$H$7+[3]Апрель!$H$8</f>
        <v>0.43915799999999999</v>
      </c>
      <c r="I7" s="2">
        <v>2.016</v>
      </c>
      <c r="J7" s="19">
        <f t="shared" ref="J7:J8" si="0">I7-H7</f>
        <v>1.5768420000000001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SUM([3]Апрель!$G$9:$G$15)</f>
        <v>9.5567999999999986E-2</v>
      </c>
      <c r="H8" s="20">
        <f>SUM([3]Апрель!$H$9:$H$15)</f>
        <v>0.10629300000000003</v>
      </c>
      <c r="I8" s="13">
        <v>10.08</v>
      </c>
      <c r="J8" s="32">
        <f t="shared" si="0"/>
        <v>9.9737069999999992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N5" sqref="N5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42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25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0.1454</v>
      </c>
      <c r="H6" s="30">
        <f>[4]Май!$H$6</f>
        <v>0.143063</v>
      </c>
      <c r="I6" s="35">
        <f>E6</f>
        <v>1.1160000000000001</v>
      </c>
      <c r="J6" s="31">
        <f>I6-H6</f>
        <v>0.97293700000000016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0.38700000000000001</v>
      </c>
      <c r="H7" s="18">
        <f>[4]Май!$H$7+[4]Май!$H$8</f>
        <v>0.33149200000000001</v>
      </c>
      <c r="I7" s="21">
        <f t="shared" ref="I7:I8" si="0">E7</f>
        <v>2.2320000000000002</v>
      </c>
      <c r="J7" s="19">
        <f t="shared" ref="J7:J8" si="1">I7-H7</f>
        <v>1.9005080000000003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2.4E-2</v>
      </c>
      <c r="H8" s="20">
        <f>SUM([4]Май!$H$9:$H$15)</f>
        <v>3.786500000000001E-2</v>
      </c>
      <c r="I8" s="36">
        <f t="shared" si="0"/>
        <v>11.16</v>
      </c>
      <c r="J8" s="32">
        <f t="shared" si="1"/>
        <v>11.122135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M4" sqref="M4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44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43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</v>
      </c>
      <c r="H6" s="30">
        <v>0.10199999999999999</v>
      </c>
      <c r="I6" s="30">
        <f>E6</f>
        <v>1.08</v>
      </c>
      <c r="J6" s="31">
        <f>I6-H6</f>
        <v>0.97800000000000009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v>0.215</v>
      </c>
      <c r="H7" s="18">
        <v>0.22500000000000001</v>
      </c>
      <c r="I7" s="18">
        <f>E7</f>
        <v>2.16</v>
      </c>
      <c r="J7" s="19">
        <f t="shared" ref="J7:J8" si="0">I7-H7</f>
        <v>1.9350000000000001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v>2E-3</v>
      </c>
      <c r="H8" s="20">
        <v>2E-3</v>
      </c>
      <c r="I8" s="20">
        <f>E8</f>
        <v>10.799999999999999</v>
      </c>
      <c r="J8" s="32">
        <f t="shared" si="0"/>
        <v>10.797999999999998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37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26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</v>
      </c>
      <c r="H6" s="30">
        <v>8.5999999999999993E-2</v>
      </c>
      <c r="I6" s="30">
        <f>E6</f>
        <v>1.08</v>
      </c>
      <c r="J6" s="31">
        <f>I6-H6</f>
        <v>0.99400000000000011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v>0.215</v>
      </c>
      <c r="H7" s="18">
        <v>0.21</v>
      </c>
      <c r="I7" s="18">
        <f>E7</f>
        <v>2.16</v>
      </c>
      <c r="J7" s="19">
        <f t="shared" ref="J7:J8" si="0">I7-H7</f>
        <v>1.9500000000000002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v>2E-3</v>
      </c>
      <c r="H8" s="20">
        <v>1E-3</v>
      </c>
      <c r="I8" s="20">
        <f>E8</f>
        <v>10.799999999999999</v>
      </c>
      <c r="J8" s="32">
        <f t="shared" si="0"/>
        <v>10.798999999999999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36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27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7" t="s">
        <v>18</v>
      </c>
      <c r="J1" s="37"/>
    </row>
    <row r="2" spans="1:11" ht="109.5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28</v>
      </c>
      <c r="B3" s="42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28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21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2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2023-08-10T04:54:33Z</dcterms:modified>
</cp:coreProperties>
</file>